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80" i="63" l="1"/>
  <c r="AB76"/>
  <c r="AB68"/>
  <c r="AB64"/>
  <c r="AB60"/>
  <c r="AB20"/>
  <c r="AB97"/>
  <c r="AB93"/>
  <c r="AB89" i="62"/>
  <c r="AB61"/>
  <c r="AB57"/>
  <c r="AB53"/>
  <c r="AB41"/>
  <c r="AB37"/>
  <c r="AB56"/>
  <c r="AB88" i="61"/>
  <c r="AB84"/>
  <c r="AB76"/>
  <c r="AB72"/>
  <c r="AB64"/>
  <c r="AB60"/>
  <c r="AB56"/>
  <c r="AB44"/>
  <c r="AB40"/>
  <c r="AB24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U29"/>
  <c r="F29"/>
  <c r="U28"/>
  <c r="F28"/>
  <c r="U27"/>
  <c r="F27"/>
  <c r="U26"/>
  <c r="F26"/>
  <c r="U25"/>
  <c r="F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U47"/>
  <c r="F47"/>
  <c r="U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4" i="62" l="1"/>
  <c r="C99" i="63"/>
  <c r="C99" i="56"/>
  <c r="C99" i="55"/>
  <c r="F4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32"/>
  <c r="O32"/>
  <c r="V40"/>
  <c r="V47"/>
  <c r="V24"/>
  <c r="V87"/>
  <c r="O98"/>
  <c r="V24" i="56"/>
  <c r="V26"/>
  <c r="O35"/>
  <c r="V42"/>
  <c r="O51"/>
  <c r="V40" i="57"/>
  <c r="N8" i="55"/>
  <c r="F9"/>
  <c r="I99"/>
  <c r="M99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3" i="55"/>
  <c r="V66"/>
  <c r="V82"/>
  <c r="O15" i="56"/>
  <c r="O47"/>
  <c r="V52"/>
  <c r="V59"/>
  <c r="O70"/>
  <c r="V94"/>
  <c r="V28" i="55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71"/>
  <c r="O96"/>
  <c r="V38" i="58"/>
  <c r="V54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5"/>
  <c r="V49"/>
  <c r="V53"/>
  <c r="V57"/>
  <c r="V61"/>
  <c r="V65"/>
  <c r="V69"/>
  <c r="V73"/>
  <c r="V77"/>
  <c r="V81"/>
  <c r="V85"/>
  <c r="V89"/>
  <c r="V93"/>
  <c r="V97"/>
  <c r="N3" i="57"/>
  <c r="V33" i="58"/>
  <c r="V46"/>
  <c r="V49"/>
  <c r="N3" i="56"/>
  <c r="G88" i="57"/>
  <c r="N90"/>
  <c r="F91"/>
  <c r="K99" i="58"/>
  <c r="U99"/>
  <c r="F9"/>
  <c r="F17"/>
  <c r="V26"/>
  <c r="O26"/>
  <c r="V42"/>
  <c r="V58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O45"/>
  <c r="O78" i="56"/>
  <c r="O66"/>
  <c r="O62"/>
  <c r="O54"/>
  <c r="O46"/>
  <c r="O30"/>
  <c r="O26"/>
  <c r="O10"/>
  <c r="O78" i="55"/>
  <c r="O74"/>
  <c r="O66"/>
  <c r="G10"/>
  <c r="O10" s="1"/>
  <c r="O9"/>
  <c r="O32" i="56"/>
  <c r="O36"/>
  <c r="G46" i="55"/>
  <c r="V46" s="1"/>
  <c r="V16"/>
  <c r="O12"/>
  <c r="V51"/>
  <c r="O14"/>
  <c r="O93" i="58"/>
  <c r="O57"/>
  <c r="V74"/>
  <c r="O25"/>
  <c r="G70" i="57"/>
  <c r="V7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O6" i="55"/>
  <c r="V6"/>
  <c r="V26"/>
  <c r="O26"/>
  <c r="O4" i="56" l="1"/>
  <c r="O46" i="55"/>
  <c r="O49"/>
  <c r="O11" i="58"/>
  <c r="O5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70" i="57" l="1"/>
  <c r="O99" s="1"/>
  <c r="O99" i="56"/>
  <c r="T8" i="73"/>
  <c r="D8" i="26"/>
  <c r="R10" i="73"/>
  <c r="D10" i="29" s="1"/>
  <c r="Q10" i="73"/>
  <c r="D10" i="26" s="1"/>
  <c r="R9" i="73"/>
  <c r="O99" i="55"/>
  <c r="O99" i="58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H4" i="78"/>
  <c r="P70"/>
  <c r="J88"/>
  <c r="Q96"/>
  <c r="H56"/>
  <c r="P46"/>
  <c r="K24"/>
  <c r="B87"/>
  <c r="Q84"/>
  <c r="H39"/>
  <c r="Q97"/>
  <c r="J34"/>
  <c r="H22"/>
  <c r="J39"/>
  <c r="Q7"/>
  <c r="B88"/>
  <c r="J3"/>
  <c r="J56"/>
  <c r="O41"/>
  <c r="H40"/>
  <c r="O28"/>
  <c r="L42"/>
  <c r="K77"/>
  <c r="G2"/>
  <c r="P61"/>
  <c r="L37"/>
  <c r="H26"/>
  <c r="O82"/>
  <c r="H38"/>
  <c r="H54"/>
  <c r="J87"/>
  <c r="G40"/>
  <c r="I35"/>
  <c r="N22"/>
  <c r="B15"/>
  <c r="N24"/>
  <c r="G95"/>
  <c r="J37"/>
  <c r="J73"/>
  <c r="I47"/>
  <c r="B70"/>
  <c r="G91"/>
  <c r="B58"/>
  <c r="O67"/>
  <c r="J52"/>
  <c r="B27"/>
  <c r="G46"/>
  <c r="H43"/>
  <c r="G39"/>
  <c r="O12"/>
  <c r="P79"/>
  <c r="H46"/>
  <c r="K60"/>
  <c r="I44"/>
  <c r="O85"/>
  <c r="J10"/>
  <c r="B7"/>
  <c r="G15"/>
  <c r="L39"/>
  <c r="G4"/>
  <c r="H29"/>
  <c r="J13"/>
  <c r="L4"/>
  <c r="P80"/>
  <c r="L98"/>
  <c r="O73"/>
  <c r="K6"/>
  <c r="L55"/>
  <c r="N53"/>
  <c r="I9"/>
  <c r="H13"/>
  <c r="H5"/>
  <c r="G21"/>
  <c r="I12"/>
  <c r="O8"/>
  <c r="L14"/>
  <c r="Q67"/>
  <c r="H11"/>
  <c r="H3"/>
  <c r="J14"/>
  <c r="H78"/>
  <c r="K85"/>
  <c r="G86"/>
  <c r="Q19"/>
  <c r="B45"/>
  <c r="G68"/>
  <c r="P54"/>
  <c r="G70"/>
  <c r="O9"/>
  <c r="I17"/>
  <c r="H6"/>
  <c r="B8"/>
  <c r="I80"/>
  <c r="Q59"/>
  <c r="Q68"/>
  <c r="L69"/>
  <c r="L19"/>
  <c r="L94"/>
  <c r="G51"/>
  <c r="G13"/>
  <c r="O6"/>
  <c r="J17"/>
  <c r="Q76"/>
  <c r="N27"/>
  <c r="I81"/>
  <c r="J42"/>
  <c r="O68"/>
  <c r="Q73"/>
  <c r="J53"/>
  <c r="O16"/>
  <c r="J46"/>
  <c r="G8"/>
  <c r="I76"/>
  <c r="L68"/>
  <c r="P69"/>
  <c r="H12"/>
  <c r="L30"/>
  <c r="K15"/>
  <c r="K59"/>
  <c r="K89"/>
  <c r="B13"/>
  <c r="P13"/>
  <c r="Q36"/>
  <c r="J51"/>
  <c r="G66"/>
  <c r="L80"/>
  <c r="K18"/>
  <c r="J4"/>
  <c r="L72"/>
  <c r="L79"/>
  <c r="J86"/>
  <c r="G45"/>
  <c r="Q22"/>
  <c r="I86"/>
  <c r="O59"/>
  <c r="P4"/>
  <c r="G52"/>
  <c r="G26"/>
  <c r="O32"/>
  <c r="H44"/>
  <c r="G61"/>
  <c r="N76"/>
  <c r="J98"/>
  <c r="Q71"/>
  <c r="N42"/>
  <c r="H52"/>
  <c r="G71"/>
  <c r="N23"/>
  <c r="P30"/>
  <c r="O27"/>
  <c r="I26"/>
  <c r="G19"/>
  <c r="O30"/>
  <c r="H95"/>
  <c r="L83"/>
  <c r="O7"/>
  <c r="J7"/>
  <c r="B76"/>
  <c r="Q66"/>
  <c r="P59"/>
  <c r="H80"/>
  <c r="K91"/>
  <c r="K39"/>
  <c r="N9"/>
  <c r="N56"/>
  <c r="H66"/>
  <c r="Q74"/>
  <c r="L21"/>
  <c r="I88"/>
  <c r="N52"/>
  <c r="O66"/>
  <c r="B34"/>
  <c r="J50"/>
  <c r="O14"/>
  <c r="I36"/>
  <c r="Q63"/>
  <c r="P95"/>
  <c r="L26"/>
  <c r="P51"/>
  <c r="K69"/>
  <c r="B82"/>
  <c r="B40"/>
  <c r="O47"/>
  <c r="N18"/>
  <c r="G41"/>
  <c r="O43"/>
  <c r="G62"/>
  <c r="P21"/>
  <c r="K41"/>
  <c r="J91"/>
  <c r="I75"/>
  <c r="O10"/>
  <c r="J36"/>
  <c r="P17"/>
  <c r="L16"/>
  <c r="Q93"/>
  <c r="K16"/>
  <c r="O89"/>
  <c r="J89"/>
  <c r="P73"/>
  <c r="H96"/>
  <c r="I27"/>
  <c r="J27"/>
  <c r="B46"/>
  <c r="O91"/>
  <c r="P48"/>
  <c r="Q4"/>
  <c r="J20"/>
  <c r="B26"/>
  <c r="K35"/>
  <c r="G73"/>
  <c r="K34"/>
  <c r="J71"/>
  <c r="N25"/>
  <c r="Q64"/>
  <c r="I7"/>
  <c r="P16"/>
  <c r="N14"/>
  <c r="I30"/>
  <c r="N28"/>
  <c r="J72"/>
  <c r="Q57"/>
  <c r="L84"/>
  <c r="K49"/>
  <c r="J35"/>
  <c r="C1"/>
  <c r="P58"/>
  <c r="Q47"/>
  <c r="L10"/>
  <c r="O44"/>
  <c r="J8"/>
  <c r="J82"/>
  <c r="Q45"/>
  <c r="J38"/>
  <c r="G97"/>
  <c r="P98"/>
  <c r="K50"/>
  <c r="Q58"/>
  <c r="J54"/>
  <c r="J70"/>
  <c r="O81"/>
  <c r="N92"/>
  <c r="Q94"/>
  <c r="H55"/>
  <c r="G29"/>
  <c r="B39"/>
  <c r="N43"/>
  <c r="Q89"/>
  <c r="L33"/>
  <c r="I51"/>
  <c r="K45"/>
  <c r="O87"/>
  <c r="K4"/>
  <c r="L89"/>
  <c r="I54"/>
  <c r="Q38"/>
  <c r="J28"/>
  <c r="P39"/>
  <c r="H76"/>
  <c r="B69"/>
  <c r="I33"/>
  <c r="I40"/>
  <c r="I42"/>
  <c r="N94"/>
  <c r="H79"/>
  <c r="G31"/>
  <c r="N60"/>
  <c r="O38"/>
  <c r="L5"/>
  <c r="J24"/>
  <c r="J92"/>
  <c r="Q95"/>
  <c r="P76"/>
  <c r="Q3"/>
  <c r="K42"/>
  <c r="H19"/>
  <c r="B86"/>
  <c r="K21"/>
  <c r="K37"/>
  <c r="I95"/>
  <c r="J69"/>
  <c r="N49"/>
  <c r="K62"/>
  <c r="L48"/>
  <c r="B9"/>
  <c r="L41"/>
  <c r="G27"/>
  <c r="N80"/>
  <c r="B12"/>
  <c r="F1"/>
  <c r="B80"/>
  <c r="I91"/>
  <c r="J55"/>
  <c r="P28"/>
  <c r="G80"/>
  <c r="Q90"/>
  <c r="L9"/>
  <c r="N48"/>
  <c r="Q32"/>
  <c r="H53"/>
  <c r="J26"/>
  <c r="K28"/>
  <c r="Q30"/>
  <c r="H15"/>
  <c r="G12"/>
  <c r="O65"/>
  <c r="Q24"/>
  <c r="L65"/>
  <c r="J90"/>
  <c r="L53"/>
  <c r="P24"/>
  <c r="Q33"/>
  <c r="O84"/>
  <c r="H47"/>
  <c r="L29"/>
  <c r="G81"/>
  <c r="Q87"/>
  <c r="I13"/>
  <c r="P66"/>
  <c r="Q77"/>
  <c r="H33"/>
  <c r="B54"/>
  <c r="K78"/>
  <c r="N10"/>
  <c r="O24"/>
  <c r="B32"/>
  <c r="J29"/>
  <c r="J57"/>
  <c r="N73"/>
  <c r="K67"/>
  <c r="L71"/>
  <c r="O77"/>
  <c r="I19"/>
  <c r="J12"/>
  <c r="B83"/>
  <c r="G20"/>
  <c r="P25"/>
  <c r="G92"/>
  <c r="P52"/>
  <c r="Q54"/>
  <c r="L92"/>
  <c r="Q21"/>
  <c r="K95"/>
  <c r="I8"/>
  <c r="K38"/>
  <c r="L57"/>
  <c r="H34"/>
  <c r="B65"/>
  <c r="N54"/>
  <c r="H20"/>
  <c r="B35"/>
  <c r="B28"/>
  <c r="G93"/>
  <c r="P96"/>
  <c r="N11"/>
  <c r="L58"/>
  <c r="L45"/>
  <c r="H65"/>
  <c r="H87"/>
  <c r="L95"/>
  <c r="H58"/>
  <c r="K90"/>
  <c r="H84"/>
  <c r="G94"/>
  <c r="K48"/>
  <c r="K87"/>
  <c r="G83"/>
  <c r="I11"/>
  <c r="K36"/>
  <c r="N30"/>
  <c r="Q91"/>
  <c r="J96"/>
  <c r="B16"/>
  <c r="L50"/>
  <c r="B93"/>
  <c r="Q85"/>
  <c r="N72"/>
  <c r="K80"/>
  <c r="I59"/>
  <c r="K11"/>
  <c r="O93"/>
  <c r="K27"/>
  <c r="G25"/>
  <c r="G16"/>
  <c r="I97"/>
  <c r="J65"/>
  <c r="N89"/>
  <c r="N74"/>
  <c r="I5"/>
  <c r="K81"/>
  <c r="J62"/>
  <c r="P71"/>
  <c r="I48"/>
  <c r="P92"/>
  <c r="G5"/>
  <c r="H81"/>
  <c r="P93"/>
  <c r="J22"/>
  <c r="N4"/>
  <c r="G74"/>
  <c r="N70"/>
  <c r="P47"/>
  <c r="K54"/>
  <c r="G60"/>
  <c r="O70"/>
  <c r="Q18"/>
  <c r="O25"/>
  <c r="N85"/>
  <c r="O75"/>
  <c r="H73"/>
  <c r="B20"/>
  <c r="K76"/>
  <c r="N21"/>
  <c r="J44"/>
  <c r="J61"/>
  <c r="I18"/>
  <c r="O55"/>
  <c r="I90"/>
  <c r="N97"/>
  <c r="O51"/>
  <c r="Q9"/>
  <c r="P97"/>
  <c r="H62"/>
  <c r="I6"/>
  <c r="B95"/>
  <c r="H61"/>
  <c r="H92"/>
  <c r="G56"/>
  <c r="O86"/>
  <c r="N62"/>
  <c r="I85"/>
  <c r="J30"/>
  <c r="J5"/>
  <c r="K12"/>
  <c r="H60"/>
  <c r="N38"/>
  <c r="H74"/>
  <c r="O35"/>
  <c r="B89"/>
  <c r="B68"/>
  <c r="K29"/>
  <c r="P72"/>
  <c r="B24"/>
  <c r="I56"/>
  <c r="N87"/>
  <c r="L11"/>
  <c r="L35"/>
  <c r="J49"/>
  <c r="L20"/>
  <c r="O40"/>
  <c r="P41"/>
  <c r="P45"/>
  <c r="G33"/>
  <c r="N65"/>
  <c r="K98"/>
  <c r="K63"/>
  <c r="L13"/>
  <c r="B56"/>
  <c r="I78"/>
  <c r="K9"/>
  <c r="K26"/>
  <c r="G23"/>
  <c r="I68"/>
  <c r="K65"/>
  <c r="B74"/>
  <c r="H77"/>
  <c r="G34"/>
  <c r="E1"/>
  <c r="K94"/>
  <c r="O13"/>
  <c r="K79"/>
  <c r="G58"/>
  <c r="H49"/>
  <c r="H41"/>
  <c r="Q43"/>
  <c r="P11"/>
  <c r="N78"/>
  <c r="P15"/>
  <c r="Q35"/>
  <c r="K33"/>
  <c r="B77"/>
  <c r="J19"/>
  <c r="L51"/>
  <c r="I3"/>
  <c r="L74"/>
  <c r="B78"/>
  <c r="I15"/>
  <c r="I63"/>
  <c r="Q6"/>
  <c r="H75"/>
  <c r="Q34"/>
  <c r="K13"/>
  <c r="P55"/>
  <c r="L8"/>
  <c r="I21"/>
  <c r="Q65"/>
  <c r="L93"/>
  <c r="I45"/>
  <c r="J15"/>
  <c r="J63"/>
  <c r="K8"/>
  <c r="L54"/>
  <c r="G44"/>
  <c r="P34"/>
  <c r="K97"/>
  <c r="B36"/>
  <c r="I43"/>
  <c r="L77"/>
  <c r="J40"/>
  <c r="K30"/>
  <c r="P49"/>
  <c r="Q17"/>
  <c r="P85"/>
  <c r="N67"/>
  <c r="B53"/>
  <c r="J6"/>
  <c r="Q25"/>
  <c r="P33"/>
  <c r="H42"/>
  <c r="Q79"/>
  <c r="P91"/>
  <c r="N26"/>
  <c r="N88"/>
  <c r="K73"/>
  <c r="B47"/>
  <c r="B52"/>
  <c r="K88"/>
  <c r="O62"/>
  <c r="Q82"/>
  <c r="L59"/>
  <c r="G36"/>
  <c r="N37"/>
  <c r="O79"/>
  <c r="Q83"/>
  <c r="L25"/>
  <c r="H97"/>
  <c r="H88"/>
  <c r="I4"/>
  <c r="J74"/>
  <c r="P35"/>
  <c r="J95"/>
  <c r="L3"/>
  <c r="Q8"/>
  <c r="O33"/>
  <c r="N44"/>
  <c r="O95"/>
  <c r="I52"/>
  <c r="Q16"/>
  <c r="J48"/>
  <c r="Q46"/>
  <c r="G18"/>
  <c r="I57"/>
  <c r="N69"/>
  <c r="Q42"/>
  <c r="K58"/>
  <c r="H71"/>
  <c r="Q48"/>
  <c r="K25"/>
  <c r="P81"/>
  <c r="P83"/>
  <c r="G69"/>
  <c r="N98"/>
  <c r="K96"/>
  <c r="L34"/>
  <c r="H90"/>
  <c r="O98"/>
  <c r="B22"/>
  <c r="O5"/>
  <c r="H8"/>
  <c r="I58"/>
  <c r="O4"/>
  <c r="G55"/>
  <c r="P57"/>
  <c r="J41"/>
  <c r="N35"/>
  <c r="J31"/>
  <c r="P82"/>
  <c r="I41"/>
  <c r="O21"/>
  <c r="J45"/>
  <c r="H89"/>
  <c r="N31"/>
  <c r="O58"/>
  <c r="Q78"/>
  <c r="I39"/>
  <c r="Q55"/>
  <c r="I94"/>
  <c r="J94"/>
  <c r="O49"/>
  <c r="J64"/>
  <c r="I55"/>
  <c r="O94"/>
  <c r="L75"/>
  <c r="H85"/>
  <c r="G38"/>
  <c r="I96"/>
  <c r="O69"/>
  <c r="O54"/>
  <c r="H63"/>
  <c r="N7"/>
  <c r="I84"/>
  <c r="G7"/>
  <c r="L12"/>
  <c r="B37"/>
  <c r="B71"/>
  <c r="G49"/>
  <c r="N86"/>
  <c r="O31"/>
  <c r="N58"/>
  <c r="G84"/>
  <c r="I53"/>
  <c r="Q14"/>
  <c r="B94"/>
  <c r="H7"/>
  <c r="G63"/>
  <c r="Q69"/>
  <c r="P88"/>
  <c r="Q11"/>
  <c r="B41"/>
  <c r="K64"/>
  <c r="B96"/>
  <c r="H93"/>
  <c r="O17"/>
  <c r="Q12"/>
  <c r="O61"/>
  <c r="I10"/>
  <c r="O80"/>
  <c r="H50"/>
  <c r="K74"/>
  <c r="O45"/>
  <c r="O22"/>
  <c r="B62"/>
  <c r="O20"/>
  <c r="G14"/>
  <c r="L86"/>
  <c r="N46"/>
  <c r="I82"/>
  <c r="J59"/>
  <c r="N51"/>
  <c r="L61"/>
  <c r="B51"/>
  <c r="O37"/>
  <c r="I16"/>
  <c r="J16"/>
  <c r="G9"/>
  <c r="L44"/>
  <c r="L47"/>
  <c r="P87"/>
  <c r="J84"/>
  <c r="J47"/>
  <c r="P77"/>
  <c r="B59"/>
  <c r="L6"/>
  <c r="G78"/>
  <c r="N39"/>
  <c r="B19"/>
  <c r="N93"/>
  <c r="G6"/>
  <c r="P3"/>
  <c r="K3"/>
  <c r="J97"/>
  <c r="O23"/>
  <c r="N13"/>
  <c r="J93"/>
  <c r="Q20"/>
  <c r="N33"/>
  <c r="B31"/>
  <c r="H35"/>
  <c r="L67"/>
  <c r="Q41"/>
  <c r="I37"/>
  <c r="K52"/>
  <c r="Q27"/>
  <c r="I28"/>
  <c r="B4"/>
  <c r="P8"/>
  <c r="N50"/>
  <c r="N68"/>
  <c r="G96"/>
  <c r="P43"/>
  <c r="N57"/>
  <c r="B64"/>
  <c r="K72"/>
  <c r="L52"/>
  <c r="I92"/>
  <c r="L24"/>
  <c r="N5"/>
  <c r="G54"/>
  <c r="I29"/>
  <c r="P9"/>
  <c r="I87"/>
  <c r="N32"/>
  <c r="J32"/>
  <c r="P65"/>
  <c r="O63"/>
  <c r="J75"/>
  <c r="G43"/>
  <c r="O78"/>
  <c r="H70"/>
  <c r="H51"/>
  <c r="K70"/>
  <c r="P6"/>
  <c r="N63"/>
  <c r="H36"/>
  <c r="G88"/>
  <c r="P42"/>
  <c r="Q53"/>
  <c r="L64"/>
  <c r="H64"/>
  <c r="B55"/>
  <c r="L78"/>
  <c r="K19"/>
  <c r="I67"/>
  <c r="J76"/>
  <c r="L36"/>
  <c r="I65"/>
  <c r="K56"/>
  <c r="B18"/>
  <c r="O15"/>
  <c r="L81"/>
  <c r="B33"/>
  <c r="Q72"/>
  <c r="B38"/>
  <c r="L7"/>
  <c r="P89"/>
  <c r="K10"/>
  <c r="B91"/>
  <c r="L49"/>
  <c r="N75"/>
  <c r="H28"/>
  <c r="O11"/>
  <c r="H37"/>
  <c r="K93"/>
  <c r="G42"/>
  <c r="Q98"/>
  <c r="G90"/>
  <c r="P14"/>
  <c r="O53"/>
  <c r="B3"/>
  <c r="B60"/>
  <c r="P22"/>
  <c r="N66"/>
  <c r="I14"/>
  <c r="B42"/>
  <c r="L97"/>
  <c r="J33"/>
  <c r="I69"/>
  <c r="Q75"/>
  <c r="L56"/>
  <c r="N45"/>
  <c r="K40"/>
  <c r="G98"/>
  <c r="B5"/>
  <c r="B57"/>
  <c r="P75"/>
  <c r="B43"/>
  <c r="H16"/>
  <c r="N83"/>
  <c r="J77"/>
  <c r="I77"/>
  <c r="K20"/>
  <c r="P64"/>
  <c r="J68"/>
  <c r="G75"/>
  <c r="B81"/>
  <c r="H86"/>
  <c r="I66"/>
  <c r="H25"/>
  <c r="K14"/>
  <c r="K7"/>
  <c r="P74"/>
  <c r="I74"/>
  <c r="O76"/>
  <c r="O83"/>
  <c r="B23"/>
  <c r="K92"/>
  <c r="P63"/>
  <c r="G85"/>
  <c r="K68"/>
  <c r="G10"/>
  <c r="L31"/>
  <c r="O34"/>
  <c r="L40"/>
  <c r="K82"/>
  <c r="L87"/>
  <c r="I24"/>
  <c r="L76"/>
  <c r="P68"/>
  <c r="P84"/>
  <c r="K57"/>
  <c r="O19"/>
  <c r="O3"/>
  <c r="B61"/>
  <c r="G57"/>
  <c r="P27"/>
  <c r="H31"/>
  <c r="N81"/>
  <c r="G22"/>
  <c r="J21"/>
  <c r="K22"/>
  <c r="B92"/>
  <c r="I34"/>
  <c r="P26"/>
  <c r="G53"/>
  <c r="P90"/>
  <c r="N40"/>
  <c r="N59"/>
  <c r="P40"/>
  <c r="J78"/>
  <c r="I62"/>
  <c r="H48"/>
  <c r="Q23"/>
  <c r="N90"/>
  <c r="J9"/>
  <c r="Q29"/>
  <c r="K84"/>
  <c r="O90"/>
  <c r="L62"/>
  <c r="O48"/>
  <c r="N79"/>
  <c r="Q37"/>
  <c r="J23"/>
  <c r="H14"/>
  <c r="Q81"/>
  <c r="K17"/>
  <c r="P32"/>
  <c r="B21"/>
  <c r="H91"/>
  <c r="P29"/>
  <c r="G76"/>
  <c r="N29"/>
  <c r="H24"/>
  <c r="G89"/>
  <c r="Q31"/>
  <c r="G17"/>
  <c r="J83"/>
  <c r="G59"/>
  <c r="I38"/>
  <c r="H69"/>
  <c r="I93"/>
  <c r="Q26"/>
  <c r="G77"/>
  <c r="O46"/>
  <c r="G50"/>
  <c r="O50"/>
  <c r="N12"/>
  <c r="L90"/>
  <c r="J18"/>
  <c r="H18"/>
  <c r="I71"/>
  <c r="O52"/>
  <c r="N64"/>
  <c r="P53"/>
  <c r="I72"/>
  <c r="P94"/>
  <c r="H45"/>
  <c r="H9"/>
  <c r="L96"/>
  <c r="G32"/>
  <c r="O39"/>
  <c r="G28"/>
  <c r="O92"/>
  <c r="I50"/>
  <c r="N36"/>
  <c r="I89"/>
  <c r="Q28"/>
  <c r="I70"/>
  <c r="K71"/>
  <c r="K83"/>
  <c r="P20"/>
  <c r="G11"/>
  <c r="L15"/>
  <c r="K43"/>
  <c r="I98"/>
  <c r="P10"/>
  <c r="O18"/>
  <c r="O74"/>
  <c r="L66"/>
  <c r="G67"/>
  <c r="G72"/>
  <c r="Q39"/>
  <c r="B6"/>
  <c r="O29"/>
  <c r="L70"/>
  <c r="H94"/>
  <c r="H23"/>
  <c r="Q86"/>
  <c r="B30"/>
  <c r="J11"/>
  <c r="P12"/>
  <c r="O96"/>
  <c r="Q15"/>
  <c r="N41"/>
  <c r="K75"/>
  <c r="B14"/>
  <c r="G24"/>
  <c r="B48"/>
  <c r="I73"/>
  <c r="Q13"/>
  <c r="K55"/>
  <c r="I64"/>
  <c r="P5"/>
  <c r="H10"/>
  <c r="H72"/>
  <c r="Q10"/>
  <c r="K44"/>
  <c r="Q52"/>
  <c r="P31"/>
  <c r="B66"/>
  <c r="B67"/>
  <c r="P44"/>
  <c r="N16"/>
  <c r="G35"/>
  <c r="J67"/>
  <c r="G64"/>
  <c r="Q70"/>
  <c r="H32"/>
  <c r="N95"/>
  <c r="N19"/>
  <c r="D1"/>
  <c r="O56"/>
  <c r="J58"/>
  <c r="N15"/>
  <c r="B29"/>
  <c r="L18"/>
  <c r="I83"/>
  <c r="B72"/>
  <c r="J66"/>
  <c r="K46"/>
  <c r="G3"/>
  <c r="N8"/>
  <c r="G30"/>
  <c r="Q88"/>
  <c r="B98"/>
  <c r="Q56"/>
  <c r="N47"/>
  <c r="L63"/>
  <c r="P19"/>
  <c r="G47"/>
  <c r="O26"/>
  <c r="Q61"/>
  <c r="K5"/>
  <c r="B44"/>
  <c r="I20"/>
  <c r="B49"/>
  <c r="K61"/>
  <c r="Q49"/>
  <c r="H30"/>
  <c r="N77"/>
  <c r="L22"/>
  <c r="B73"/>
  <c r="B10"/>
  <c r="I46"/>
  <c r="P67"/>
  <c r="J80"/>
  <c r="P56"/>
  <c r="P36"/>
  <c r="G37"/>
  <c r="O64"/>
  <c r="B85"/>
  <c r="N20"/>
  <c r="N82"/>
  <c r="K31"/>
  <c r="H17"/>
  <c r="P7"/>
  <c r="L23"/>
  <c r="I32"/>
  <c r="K51"/>
  <c r="N55"/>
  <c r="P62"/>
  <c r="Q44"/>
  <c r="B2"/>
  <c r="G65"/>
  <c r="I61"/>
  <c r="P23"/>
  <c r="Q51"/>
  <c r="H83"/>
  <c r="L73"/>
  <c r="Q60"/>
  <c r="N71"/>
  <c r="Q92"/>
  <c r="H68"/>
  <c r="H21"/>
  <c r="O42"/>
  <c r="H67"/>
  <c r="H57"/>
  <c r="B11"/>
  <c r="H59"/>
  <c r="L32"/>
  <c r="K66"/>
  <c r="G48"/>
  <c r="B50"/>
  <c r="L38"/>
  <c r="H82"/>
  <c r="L28"/>
  <c r="L85"/>
  <c r="L60"/>
  <c r="B75"/>
  <c r="N6"/>
  <c r="G87"/>
  <c r="B90"/>
  <c r="L91"/>
  <c r="I31"/>
  <c r="O71"/>
  <c r="G82"/>
  <c r="B17"/>
  <c r="H98"/>
  <c r="B97"/>
  <c r="P37"/>
  <c r="H27"/>
  <c r="J85"/>
  <c r="I23"/>
  <c r="L27"/>
  <c r="J43"/>
  <c r="N34"/>
  <c r="O60"/>
  <c r="I49"/>
  <c r="K47"/>
  <c r="J60"/>
  <c r="Q5"/>
  <c r="J79"/>
  <c r="K53"/>
  <c r="K86"/>
  <c r="N3"/>
  <c r="H2"/>
  <c r="I22"/>
  <c r="P86"/>
  <c r="O36"/>
  <c r="P38"/>
  <c r="O72"/>
  <c r="G79"/>
  <c r="Q80"/>
  <c r="I60"/>
  <c r="O97"/>
  <c r="B84"/>
  <c r="K32"/>
  <c r="L43"/>
  <c r="N91"/>
  <c r="N17"/>
  <c r="P60"/>
  <c r="N61"/>
  <c r="O88"/>
  <c r="Q40"/>
  <c r="N96"/>
  <c r="I25"/>
  <c r="P18"/>
  <c r="N84"/>
  <c r="O57"/>
  <c r="J81"/>
  <c r="L17"/>
  <c r="B79"/>
  <c r="P50"/>
  <c r="K23"/>
  <c r="Q62"/>
  <c r="B63"/>
  <c r="L46"/>
  <c r="L88"/>
  <c r="L82"/>
  <c r="B25"/>
  <c r="I79"/>
  <c r="Q50"/>
  <c r="P78"/>
  <c r="J25"/>
  <c r="M79" l="1"/>
  <c r="F25"/>
  <c r="C25"/>
  <c r="E25"/>
  <c r="D25"/>
  <c r="E63"/>
  <c r="D63"/>
  <c r="C63"/>
  <c r="F63"/>
  <c r="E79"/>
  <c r="F79"/>
  <c r="D79"/>
  <c r="C79"/>
  <c r="R84"/>
  <c r="M25"/>
  <c r="R96"/>
  <c r="R61"/>
  <c r="R17"/>
  <c r="R91"/>
  <c r="E84"/>
  <c r="D84"/>
  <c r="C84"/>
  <c r="F84"/>
  <c r="M60"/>
  <c r="M22"/>
  <c r="N99"/>
  <c r="R3"/>
  <c r="M49"/>
  <c r="R34"/>
  <c r="M23"/>
  <c r="E97"/>
  <c r="C97"/>
  <c r="F97"/>
  <c r="D97"/>
  <c r="E17"/>
  <c r="D17"/>
  <c r="C17"/>
  <c r="F17"/>
  <c r="M31"/>
  <c r="D90"/>
  <c r="E90"/>
  <c r="C90"/>
  <c r="F90"/>
  <c r="R6"/>
  <c r="C75"/>
  <c r="E75"/>
  <c r="F75"/>
  <c r="D75"/>
  <c r="F50"/>
  <c r="C50"/>
  <c r="E50"/>
  <c r="D50"/>
  <c r="C11"/>
  <c r="E11"/>
  <c r="D11"/>
  <c r="F11"/>
  <c r="R71"/>
  <c r="M61"/>
  <c r="R55"/>
  <c r="M32"/>
  <c r="R82"/>
  <c r="R20"/>
  <c r="C85"/>
  <c r="D85"/>
  <c r="E85"/>
  <c r="F85"/>
  <c r="M46"/>
  <c r="E10"/>
  <c r="D10"/>
  <c r="C10"/>
  <c r="F10"/>
  <c r="E73"/>
  <c r="C73"/>
  <c r="F73"/>
  <c r="D73"/>
  <c r="R77"/>
  <c r="C49"/>
  <c r="F49"/>
  <c r="D49"/>
  <c r="E49"/>
  <c r="M20"/>
  <c r="F44"/>
  <c r="C44"/>
  <c r="E44"/>
  <c r="D44"/>
  <c r="R47"/>
  <c r="E98"/>
  <c r="C98"/>
  <c r="F98"/>
  <c r="D98"/>
  <c r="R8"/>
  <c r="G99"/>
  <c r="D72"/>
  <c r="C72"/>
  <c r="E72"/>
  <c r="F72"/>
  <c r="M83"/>
  <c r="C29"/>
  <c r="E29"/>
  <c r="F29"/>
  <c r="D29"/>
  <c r="R15"/>
  <c r="R19"/>
  <c r="R95"/>
  <c r="R16"/>
  <c r="D67"/>
  <c r="C67"/>
  <c r="E67"/>
  <c r="F67"/>
  <c r="D66"/>
  <c r="E66"/>
  <c r="C66"/>
  <c r="F66"/>
  <c r="M64"/>
  <c r="M73"/>
  <c r="D48"/>
  <c r="E48"/>
  <c r="F48"/>
  <c r="C48"/>
  <c r="D14"/>
  <c r="C14"/>
  <c r="E14"/>
  <c r="F14"/>
  <c r="R41"/>
  <c r="E30"/>
  <c r="D30"/>
  <c r="F30"/>
  <c r="C30"/>
  <c r="D6"/>
  <c r="C6"/>
  <c r="F6"/>
  <c r="E6"/>
  <c r="M98"/>
  <c r="M70"/>
  <c r="M89"/>
  <c r="R36"/>
  <c r="M50"/>
  <c r="M72"/>
  <c r="R64"/>
  <c r="M71"/>
  <c r="R12"/>
  <c r="M93"/>
  <c r="M38"/>
  <c r="R29"/>
  <c r="E21"/>
  <c r="F21"/>
  <c r="C21"/>
  <c r="D21"/>
  <c r="R79"/>
  <c r="R90"/>
  <c r="M62"/>
  <c r="R59"/>
  <c r="R40"/>
  <c r="M34"/>
  <c r="F92"/>
  <c r="E92"/>
  <c r="D92"/>
  <c r="C92"/>
  <c r="R81"/>
  <c r="D61"/>
  <c r="C61"/>
  <c r="F61"/>
  <c r="E61"/>
  <c r="O99"/>
  <c r="M24"/>
  <c r="E23"/>
  <c r="D23"/>
  <c r="F23"/>
  <c r="C23"/>
  <c r="M74"/>
  <c r="M66"/>
  <c r="E81"/>
  <c r="D81"/>
  <c r="F81"/>
  <c r="C81"/>
  <c r="M77"/>
  <c r="R83"/>
  <c r="D43"/>
  <c r="E43"/>
  <c r="F43"/>
  <c r="C43"/>
  <c r="D57"/>
  <c r="E57"/>
  <c r="F57"/>
  <c r="C57"/>
  <c r="F5"/>
  <c r="D5"/>
  <c r="E5"/>
  <c r="C5"/>
  <c r="R45"/>
  <c r="M69"/>
  <c r="C42"/>
  <c r="E42"/>
  <c r="F42"/>
  <c r="D42"/>
  <c r="M14"/>
  <c r="R66"/>
  <c r="E60"/>
  <c r="D60"/>
  <c r="C60"/>
  <c r="F60"/>
  <c r="B99"/>
  <c r="F3"/>
  <c r="D3"/>
  <c r="C3"/>
  <c r="E3"/>
  <c r="R75"/>
  <c r="F91"/>
  <c r="C91"/>
  <c r="E91"/>
  <c r="D91"/>
  <c r="C38"/>
  <c r="F38"/>
  <c r="D38"/>
  <c r="E38"/>
  <c r="E33"/>
  <c r="F33"/>
  <c r="D33"/>
  <c r="C33"/>
  <c r="C18"/>
  <c r="D18"/>
  <c r="E18"/>
  <c r="F18"/>
  <c r="M65"/>
  <c r="M67"/>
  <c r="E55"/>
  <c r="C55"/>
  <c r="F55"/>
  <c r="D55"/>
  <c r="R63"/>
  <c r="R32"/>
  <c r="M87"/>
  <c r="M29"/>
  <c r="R5"/>
  <c r="M92"/>
  <c r="C64"/>
  <c r="E64"/>
  <c r="D64"/>
  <c r="F64"/>
  <c r="R57"/>
  <c r="R68"/>
  <c r="R50"/>
  <c r="E4"/>
  <c r="F4"/>
  <c r="D4"/>
  <c r="C4"/>
  <c r="M28"/>
  <c r="M37"/>
  <c r="E31"/>
  <c r="D31"/>
  <c r="F31"/>
  <c r="C31"/>
  <c r="R33"/>
  <c r="R13"/>
  <c r="K99"/>
  <c r="P99"/>
  <c r="R93"/>
  <c r="E19"/>
  <c r="C19"/>
  <c r="F19"/>
  <c r="D19"/>
  <c r="R39"/>
  <c r="F59"/>
  <c r="E59"/>
  <c r="D59"/>
  <c r="C59"/>
  <c r="M16"/>
  <c r="C51"/>
  <c r="E51"/>
  <c r="D51"/>
  <c r="F51"/>
  <c r="R51"/>
  <c r="M82"/>
  <c r="R46"/>
  <c r="F62"/>
  <c r="C62"/>
  <c r="E62"/>
  <c r="D62"/>
  <c r="M10"/>
  <c r="C96"/>
  <c r="D96"/>
  <c r="F96"/>
  <c r="E96"/>
  <c r="F41"/>
  <c r="D41"/>
  <c r="C41"/>
  <c r="E41"/>
  <c r="E94"/>
  <c r="F94"/>
  <c r="C94"/>
  <c r="D94"/>
  <c r="M53"/>
  <c r="R58"/>
  <c r="R86"/>
  <c r="C71"/>
  <c r="E71"/>
  <c r="F71"/>
  <c r="D71"/>
  <c r="F37"/>
  <c r="D37"/>
  <c r="E37"/>
  <c r="C37"/>
  <c r="M84"/>
  <c r="R7"/>
  <c r="M96"/>
  <c r="M55"/>
  <c r="M94"/>
  <c r="M39"/>
  <c r="R31"/>
  <c r="M41"/>
  <c r="R35"/>
  <c r="M58"/>
  <c r="C22"/>
  <c r="F22"/>
  <c r="D22"/>
  <c r="E22"/>
  <c r="R98"/>
  <c r="R69"/>
  <c r="M57"/>
  <c r="M52"/>
  <c r="R44"/>
  <c r="L99"/>
  <c r="M4"/>
  <c r="R37"/>
  <c r="D52"/>
  <c r="C52"/>
  <c r="F52"/>
  <c r="E52"/>
  <c r="D47"/>
  <c r="E47"/>
  <c r="F47"/>
  <c r="C47"/>
  <c r="R88"/>
  <c r="R26"/>
  <c r="E53"/>
  <c r="F53"/>
  <c r="D53"/>
  <c r="C53"/>
  <c r="R67"/>
  <c r="M43"/>
  <c r="F36"/>
  <c r="D36"/>
  <c r="C36"/>
  <c r="E36"/>
  <c r="M45"/>
  <c r="M21"/>
  <c r="M63"/>
  <c r="M15"/>
  <c r="C78"/>
  <c r="E78"/>
  <c r="D78"/>
  <c r="F78"/>
  <c r="I99"/>
  <c r="M3"/>
  <c r="C77"/>
  <c r="E77"/>
  <c r="D77"/>
  <c r="F77"/>
  <c r="R78"/>
  <c r="F74"/>
  <c r="E74"/>
  <c r="D74"/>
  <c r="C74"/>
  <c r="M68"/>
  <c r="M78"/>
  <c r="E56"/>
  <c r="F56"/>
  <c r="C56"/>
  <c r="D56"/>
  <c r="R65"/>
  <c r="R87"/>
  <c r="M56"/>
  <c r="C24"/>
  <c r="E24"/>
  <c r="D24"/>
  <c r="F24"/>
  <c r="F68"/>
  <c r="C68"/>
  <c r="E68"/>
  <c r="D68"/>
  <c r="D89"/>
  <c r="E89"/>
  <c r="C89"/>
  <c r="F89"/>
  <c r="R38"/>
  <c r="M85"/>
  <c r="R62"/>
  <c r="D95"/>
  <c r="E95"/>
  <c r="C95"/>
  <c r="F95"/>
  <c r="M6"/>
  <c r="R97"/>
  <c r="M90"/>
  <c r="M18"/>
  <c r="R21"/>
  <c r="D20"/>
  <c r="F20"/>
  <c r="C20"/>
  <c r="E20"/>
  <c r="R85"/>
  <c r="R70"/>
  <c r="R4"/>
  <c r="M48"/>
  <c r="M5"/>
  <c r="R74"/>
  <c r="R89"/>
  <c r="M97"/>
  <c r="M59"/>
  <c r="R72"/>
  <c r="D93"/>
  <c r="C93"/>
  <c r="E93"/>
  <c r="F93"/>
  <c r="C16"/>
  <c r="E16"/>
  <c r="D16"/>
  <c r="F16"/>
  <c r="R30"/>
  <c r="M11"/>
  <c r="R11"/>
  <c r="C28"/>
  <c r="E28"/>
  <c r="F28"/>
  <c r="D28"/>
  <c r="C35"/>
  <c r="F35"/>
  <c r="E35"/>
  <c r="D35"/>
  <c r="R54"/>
  <c r="F65"/>
  <c r="C65"/>
  <c r="D65"/>
  <c r="E65"/>
  <c r="M8"/>
  <c r="F83"/>
  <c r="C83"/>
  <c r="E83"/>
  <c r="D83"/>
  <c r="M19"/>
  <c r="R73"/>
  <c r="D32"/>
  <c r="F32"/>
  <c r="E32"/>
  <c r="C32"/>
  <c r="R10"/>
  <c r="E54"/>
  <c r="D54"/>
  <c r="F54"/>
  <c r="C54"/>
  <c r="M13"/>
  <c r="R48"/>
  <c r="M91"/>
  <c r="C80"/>
  <c r="D80"/>
  <c r="E80"/>
  <c r="F80"/>
  <c r="D12"/>
  <c r="F12"/>
  <c r="E12"/>
  <c r="C12"/>
  <c r="R80"/>
  <c r="D9"/>
  <c r="F9"/>
  <c r="E9"/>
  <c r="C9"/>
  <c r="R49"/>
  <c r="M95"/>
  <c r="E86"/>
  <c r="C86"/>
  <c r="F86"/>
  <c r="D86"/>
  <c r="Q99"/>
  <c r="R60"/>
  <c r="R94"/>
  <c r="M42"/>
  <c r="M40"/>
  <c r="M33"/>
  <c r="F69"/>
  <c r="C69"/>
  <c r="E69"/>
  <c r="D69"/>
  <c r="M54"/>
  <c r="M51"/>
  <c r="R43"/>
  <c r="E39"/>
  <c r="C39"/>
  <c r="F39"/>
  <c r="D39"/>
  <c r="R92"/>
  <c r="R28"/>
  <c r="M30"/>
  <c r="R14"/>
  <c r="M7"/>
  <c r="R25"/>
  <c r="C26"/>
  <c r="F26"/>
  <c r="E26"/>
  <c r="D26"/>
  <c r="C46"/>
  <c r="E46"/>
  <c r="D46"/>
  <c r="F46"/>
  <c r="M27"/>
  <c r="M75"/>
  <c r="R18"/>
  <c r="F40"/>
  <c r="C40"/>
  <c r="D40"/>
  <c r="E40"/>
  <c r="C82"/>
  <c r="D82"/>
  <c r="F82"/>
  <c r="E82"/>
  <c r="M36"/>
  <c r="D34"/>
  <c r="F34"/>
  <c r="C34"/>
  <c r="E34"/>
  <c r="R52"/>
  <c r="M88"/>
  <c r="R56"/>
  <c r="R9"/>
  <c r="F76"/>
  <c r="D76"/>
  <c r="E76"/>
  <c r="C76"/>
  <c r="M26"/>
  <c r="R23"/>
  <c r="R42"/>
  <c r="R76"/>
  <c r="M86"/>
  <c r="F13"/>
  <c r="E13"/>
  <c r="C13"/>
  <c r="D13"/>
  <c r="M76"/>
  <c r="M81"/>
  <c r="R27"/>
  <c r="M80"/>
  <c r="C8"/>
  <c r="F8"/>
  <c r="D8"/>
  <c r="E8"/>
  <c r="M17"/>
  <c r="F45"/>
  <c r="C45"/>
  <c r="D45"/>
  <c r="E45"/>
  <c r="H99"/>
  <c r="M12"/>
  <c r="M9"/>
  <c r="R53"/>
  <c r="C7"/>
  <c r="F7"/>
  <c r="D7"/>
  <c r="E7"/>
  <c r="M44"/>
  <c r="D27"/>
  <c r="C27"/>
  <c r="F27"/>
  <c r="E27"/>
  <c r="F58"/>
  <c r="C58"/>
  <c r="D58"/>
  <c r="E58"/>
  <c r="E70"/>
  <c r="D70"/>
  <c r="C70"/>
  <c r="F70"/>
  <c r="M47"/>
  <c r="R24"/>
  <c r="C15"/>
  <c r="F15"/>
  <c r="D15"/>
  <c r="E15"/>
  <c r="R22"/>
  <c r="M35"/>
  <c r="J99"/>
  <c r="C88"/>
  <c r="D88"/>
  <c r="E88"/>
  <c r="F88"/>
  <c r="D87"/>
  <c r="C87"/>
  <c r="F87"/>
  <c r="E87"/>
  <c r="T13" i="73"/>
  <c r="S14"/>
  <c r="D14" i="28" s="1"/>
  <c r="R14" i="73"/>
  <c r="D14" i="29" s="1"/>
  <c r="P14" i="73"/>
  <c r="D14" i="24" s="1"/>
  <c r="Q14" i="73"/>
  <c r="D14" i="26" s="1"/>
  <c r="K12" i="65"/>
  <c r="F99" i="78" l="1"/>
  <c r="D99"/>
  <c r="R99"/>
  <c r="M99"/>
  <c r="C99"/>
  <c r="E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DJ86" s="1"/>
  <c r="F86" i="40" s="1"/>
  <c r="BT89" i="54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DJ92" i="54"/>
  <c r="F92" i="40" s="1"/>
  <c r="BF97" i="54"/>
  <c r="DH97" s="1"/>
  <c r="D97" i="40" s="1"/>
  <c r="BF17" i="54"/>
  <c r="BF30"/>
  <c r="BF49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AY18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I23" i="54"/>
  <c r="E23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96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86"/>
  <c r="CP44"/>
  <c r="CP38"/>
  <c r="CP42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90" i="30"/>
  <c r="AD77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<sst xmlns="http://schemas.openxmlformats.org/spreadsheetml/2006/main" count="8845" uniqueCount="555">
  <si>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</si>
  <si>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</si>
  <si>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</si>
  <si>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</si>
  <si>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</si>
  <si>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</si>
  <si>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</si>
  <si>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</si>
  <si>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</si>
  <si>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</si>
  <si>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</si>
  <si>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</si>
  <si>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</si>
  <si>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</si>
  <si>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</si>
  <si>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</si>
  <si>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</si>
  <si>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</si>
  <si>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</si>
  <si>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</si>
  <si>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</si>
  <si>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</si>
  <si>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</si>
  <si>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</si>
  <si>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</si>
  <si>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</si>
  <si>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</si>
  <si>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</si>
  <si>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</si>
  <si>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</si>
  <si>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</si>
  <si>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</si>
  <si>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</si>
  <si>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</si>
  <si>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</si>
  <si>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</si>
  <si>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</si>
  <si>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</si>
  <si>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</si>
  <si>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</si>
  <si>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</si>
  <si>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</si>
  <si>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</si>
  <si>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</si>
  <si>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</si>
  <si>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</si>
  <si>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</si>
  <si>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</si>
  <si>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</si>
  <si>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</si>
  <si>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</si>
  <si>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</si>
  <si>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</si>
  <si>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</si>
  <si>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</si>
  <si>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</si>
  <si>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</si>
  <si>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</si>
  <si>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</si>
  <si>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</si>
  <si>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</si>
  <si>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</si>
  <si>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</si>
  <si>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</si>
  <si>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</si>
  <si>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</si>
  <si>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</si>
  <si>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</si>
  <si>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</si>
  <si>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</si>
  <si>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</si>
  <si>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</si>
  <si>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</si>
  <si>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</si>
  <si>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</si>
  <si>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</si>
  <si>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</si>
  <si>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</si>
  <si>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</si>
  <si>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</si>
  <si>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</si>
  <si>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</si>
  <si>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</si>
  <si>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</si>
  <si>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</si>
  <si>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</si>
  <si>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</si>
  <si>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</si>
  <si>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</si>
  <si>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</si>
  <si>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</si>
  <si>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</si>
  <si>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</si>
  <si>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</si>
  <si>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</si>
  <si>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</si>
  <si>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</si>
  <si>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</si>
  <si>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</si>
  <si>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</si>
  <si>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</si>
  <si>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</si>
  <si>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</si>
  <si>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</si>
  <si>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</si>
  <si>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</si>
  <si>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</si>
  <si>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</si>
  <si>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</si>
  <si>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</si>
  <si>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</si>
  <si>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</si>
  <si>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</si>
  <si>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</si>
  <si>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</si>
  <si>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</si>
  <si>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</si>
  <si>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</si>
  <si>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</si>
  <si>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</si>
  <si>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</si>
  <si>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</si>
  <si>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</si>
  <si>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</si>
  <si>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</si>
  <si>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</si>
  <si>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</si>
  <si>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</si>
  <si>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</si>
  <si>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</si>
  <si>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</si>
  <si>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</si>
  <si>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</si>
  <si>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</si>
  <si>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</si>
  <si>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</si>
  <si>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</si>
  <si>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</si>
  <si>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</si>
  <si>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</si>
  <si>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</si>
  <si>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</si>
  <si>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</si>
  <si>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</si>
  <si>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</si>
  <si>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</si>
  <si>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</si>
  <si>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</si>
  <si>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</si>
  <si>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</si>
  <si>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</si>
  <si>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</si>
  <si>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</si>
  <si>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</si>
  <si>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</si>
  <si>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</si>
  <si>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</si>
  <si>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</si>
  <si>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</si>
  <si>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</si>
  <si>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</si>
  <si>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</si>
  <si>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</si>
  <si>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</si>
  <si>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</si>
  <si>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</si>
  <si>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</si>
  <si>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</si>
  <si>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</si>
  <si>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</si>
  <si>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</si>
  <si>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</si>
  <si>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</si>
  <si>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</si>
  <si>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</si>
  <si>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</si>
  <si>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</si>
  <si>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</si>
  <si>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</si>
  <si>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</si>
  <si>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</si>
  <si>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</si>
  <si>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</si>
  <si>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</si>
  <si>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</si>
  <si>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</si>
  <si>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</si>
  <si>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</si>
  <si>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</si>
  <si>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</si>
  <si>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</si>
  <si>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</si>
  <si>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</si>
  <si>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</si>
  <si>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</si>
  <si>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</si>
  <si>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</si>
  <si>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</si>
  <si>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</si>
  <si>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</si>
  <si>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</si>
  <si>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</si>
  <si>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</si>
  <si>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</si>
  <si>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</si>
  <si>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</si>
  <si>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</si>
  <si>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</si>
  <si>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</si>
  <si>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</si>
  <si>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</si>
  <si>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</si>
  <si>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</si>
  <si>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</si>
  <si>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</si>
  <si>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</si>
  <si>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</si>
  <si>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</si>
  <si>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</si>
  <si>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</si>
  <si>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</si>
  <si>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</si>
  <si>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</si>
  <si>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</si>
  <si>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</si>
  <si>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</si>
  <si>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</si>
  <si>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</si>
  <si>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</si>
  <si>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</si>
  <si>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</si>
  <si>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</si>
  <si>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</si>
  <si>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</si>
  <si>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</si>
  <si>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</si>
  <si>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</si>
  <si>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</si>
  <si>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</si>
  <si>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</si>
  <si>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</si>
  <si>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</si>
  <si>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</si>
  <si>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</si>
  <si>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</si>
  <si>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</si>
  <si>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</si>
  <si>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</si>
  <si>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</si>
  <si>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</si>
  <si>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</si>
  <si>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</si>
  <si>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</si>
  <si>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</si>
  <si>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</si>
  <si>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</si>
  <si>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</si>
  <si>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</si>
  <si>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</si>
  <si>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</si>
  <si>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</si>
  <si>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</si>
  <si>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</si>
  <si>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</si>
  <si>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</si>
  <si>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</si>
  <si>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</si>
  <si>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</si>
  <si>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</si>
  <si>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</si>
  <si>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</si>
  <si>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</si>
  <si>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</si>
  <si>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</si>
  <si>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</si>
  <si>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</si>
  <si>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</si>
  <si>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</si>
  <si>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</si>
  <si>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</si>
  <si>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</si>
  <si>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</si>
  <si>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</si>
  <si>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</si>
  <si>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</si>
  <si>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</si>
  <si>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</si>
  <si>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</si>
  <si>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</si>
  <si>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</si>
  <si>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</si>
  <si>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</si>
  <si>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</si>
  <si>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</si>
  <si>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</si>
  <si>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</si>
  <si>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</si>
  <si>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</si>
  <si>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</si>
  <si>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</si>
  <si>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</si>
  <si>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</si>
  <si>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</si>
  <si>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</si>
  <si>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</si>
  <si>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</si>
  <si>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</si>
  <si>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</si>
  <si>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</si>
  <si>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</si>
  <si>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</si>
  <si>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</si>
  <si>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</si>
  <si>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</si>
  <si>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</si>
  <si>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</si>
  <si>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</si>
  <si>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</si>
  <si>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</si>
  <si>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</si>
  <si>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</si>
  <si>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</si>
  <si>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</si>
  <si>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</si>
  <si>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</si>
  <si>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</si>
  <si>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</si>
  <si>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</si>
  <si>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</si>
  <si>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</si>
  <si>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</si>
  <si>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</si>
  <si>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</si>
  <si>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</si>
  <si>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</si>
  <si>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</si>
  <si>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</si>
  <si>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</si>
  <si>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</si>
  <si>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</si>
  <si>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</si>
  <si>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</si>
  <si>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</si>
  <si>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</si>
  <si>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</si>
  <si>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</si>
  <si>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</si>
  <si>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</si>
  <si>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</si>
  <si>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</si>
  <si>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</si>
  <si>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</si>
  <si>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</si>
  <si>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</si>
  <si>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</si>
  <si>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</si>
  <si>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</si>
  <si>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</si>
  <si>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</si>
  <si>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</si>
  <si>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</si>
  <si>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</si>
  <si>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</si>
  <si>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</si>
  <si>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</si>
  <si>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</si>
  <si>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</si>
  <si>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</si>
  <si>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</si>
  <si>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</si>
  <si>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</si>
  <si>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</si>
  <si>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</si>
  <si>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</si>
  <si>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</si>
  <si>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</si>
  <si>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</si>
  <si>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</si>
  <si>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</si>
  <si>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</si>
  <si>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</si>
  <si>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</si>
  <si>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</si>
  <si>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</si>
  <si>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</si>
  <si>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</si>
  <si>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</si>
  <si>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</si>
  <si>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</si>
  <si>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</si>
  <si>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</si>
  <si>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</si>
  <si>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</si>
  <si>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</si>
  <si>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</si>
  <si>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</si>
  <si>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</si>
  <si>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</si>
  <si>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</si>
  <si>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</si>
  <si>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</si>
  <si>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</si>
  <si>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</si>
  <si>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</si>
  <si>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</si>
  <si>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</si>
  <si>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</si>
  <si>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</si>
  <si>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</si>
  <si>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</si>
  <si>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</si>
  <si>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</si>
  <si>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</si>
  <si>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</si>
  <si>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</si>
  <si>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</si>
  <si>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</si>
  <si>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</si>
  <si>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</si>
  <si>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</si>
  <si>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</si>
  <si>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</si>
  <si>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</si>
  <si>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</si>
  <si>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</si>
  <si>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</si>
  <si>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</si>
  <si>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</si>
  <si>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</si>
  <si>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</si>
  <si>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</si>
  <si>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</si>
  <si>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</si>
  <si>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</si>
  <si>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</si>
  <si>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</si>
  <si>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</si>
  <si>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</si>
  <si>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</si>
  <si>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</si>
  <si>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</si>
  <si>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</si>
  <si>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</si>
  <si>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</si>
  <si>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</si>
  <si>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</si>
  <si>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</si>
  <si>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</si>
  <si>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</si>
  <si>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</si>
  <si>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</si>
  <si>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</si>
  <si>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</si>
  <si>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</si>
  <si>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</si>
  <si>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</si>
  <si>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</si>
  <si>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</si>
  <si>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</si>
  <si>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</si>
  <si>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</si>
  <si>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</si>
  <si>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</si>
  <si>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</si>
  <si>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</si>
  <si>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</si>
  <si>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</si>
  <si>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</si>
  <si>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</si>
  <si>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</si>
  <si>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</si>
  <si>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</si>
  <si>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</si>
  <si>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</si>
  <si>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</si>
  <si>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</si>
  <si>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</si>
  <si>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</si>
  <si>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</si>
  <si>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</si>
  <si>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</si>
  <si>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</si>
  <si>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</si>
  <si>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</si>
  <si>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</si>
  <si>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</si>
  <si>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</si>
  <si>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</si>
  <si>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</si>
  <si>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</si>
  <si>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</si>
  <si>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</si>
  <si>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</si>
  <si>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</si>
  <si>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</si>
  <si>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</si>
  <si>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</si>
  <si>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</si>
  <si>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</si>
  <si>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</si>
  <si>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</si>
  <si>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</si>
  <si>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</si>
  <si>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</si>
  <si>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</si>
  <si>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</si>
  <si>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</si>
  <si>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</si>
  <si>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</si>
  <si>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</si>
  <si>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</si>
  <si>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</si>
  <si>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</si>
  <si>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</si>
  <si>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</si>
  <si>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</si>
  <si>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</si>
  <si>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</si>
  <si>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</si>
  <si>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</si>
  <si>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</si>
  <si>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</si>
  <si>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</si>
  <si>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</si>
  <si>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</si>
  <si>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</si>
  <si>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</si>
  <si>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81IS2023/11/19</t>
  </si>
  <si>
    <t>BSHP</t>
  </si>
  <si>
    <t>NR/2023/17905/A/1057</t>
  </si>
  <si>
    <t>AEML</t>
  </si>
  <si>
    <t>WR/2023/18560/A</t>
  </si>
  <si>
    <t>RUVNL</t>
  </si>
  <si>
    <t>NR/2023/17064/A</t>
  </si>
  <si>
    <t>GOA_Beneficiary</t>
  </si>
  <si>
    <t>WR/2023/20254/A/1095</t>
  </si>
  <si>
    <t>ITCWIND</t>
  </si>
  <si>
    <t>NR/2023/17901/A/1061</t>
  </si>
  <si>
    <t>CHANJUII</t>
  </si>
  <si>
    <t>NR/2023/18024/C</t>
  </si>
  <si>
    <t>WR/2023/18560/A/II</t>
  </si>
  <si>
    <t>SOLAPUR_SOLAR</t>
  </si>
  <si>
    <t>NR/2023/18025/C</t>
  </si>
  <si>
    <t>HP</t>
  </si>
  <si>
    <t>NR/2023/16187/A</t>
  </si>
  <si>
    <t>WR/2023/20256/A/1096</t>
  </si>
  <si>
    <t>KSEB</t>
  </si>
  <si>
    <t>SR/01112023/30112023/KSEB_BYPL-NOV23</t>
  </si>
  <si>
    <t>NR/01112023/30112023/HP-09</t>
  </si>
  <si>
    <t>MBMP</t>
  </si>
  <si>
    <t xml:space="preserve">NR/03112023/30112023/HPX-TAMDLY-011123-05147 </t>
  </si>
  <si>
    <t>RKM_POWER</t>
  </si>
  <si>
    <t>NR/03112023/30112023/IEX-231101-05680</t>
  </si>
  <si>
    <t>NR/01112023/30112023/HP-10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</si>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</sst>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270.22000000000003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270.22000000000003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270.22000000000003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270.22000000000003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270.22000000000003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270.22000000000003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270.22000000000003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45249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286</v>
      </c>
    </row>
    <row r="9" spans="1:3">
      <c r="A9" s="46" t="s">
        <v>449</v>
      </c>
      <c r="B9" s="200">
        <v>45253.693194444444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45249</v>
      </c>
      <c r="B1" s="211" t="s">
        <v>436</v>
      </c>
      <c r="C1" s="207"/>
      <c r="D1" s="209" t="s">
        <v>293</v>
      </c>
      <c r="E1" s="209"/>
      <c r="F1" s="209"/>
      <c r="G1" s="209"/>
      <c r="H1" s="210"/>
      <c r="I1" s="212" t="s">
        <v>437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24.2</v>
      </c>
      <c r="C3" s="197">
        <v>24.2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10.09624</v>
      </c>
      <c r="J3" s="21">
        <f>C3*E3/100</f>
        <v>5.645859999999999</v>
      </c>
      <c r="K3" s="21">
        <f>C3*F3/100</f>
        <v>7.2817800000000004</v>
      </c>
      <c r="L3" s="21">
        <f>C3*G3/100</f>
        <v>1.1761200000000001</v>
      </c>
      <c r="M3" s="157">
        <f>SUM(I3:L3)</f>
        <v>24.2</v>
      </c>
      <c r="N3" s="22"/>
      <c r="P3" s="37">
        <f t="shared" ref="P3:P34" si="1">I3</f>
        <v>10.09624</v>
      </c>
      <c r="Q3" s="37">
        <f t="shared" ref="Q3:Q34" si="2">J3</f>
        <v>5.645859999999999</v>
      </c>
      <c r="R3" s="37">
        <f t="shared" ref="R3:R34" si="3">K3</f>
        <v>7.2817800000000004</v>
      </c>
      <c r="S3" s="37">
        <f t="shared" ref="S3:S34" si="4">L3</f>
        <v>1.1761200000000001</v>
      </c>
      <c r="T3" s="37">
        <f>SUM(P3:S3)</f>
        <v>24.2</v>
      </c>
    </row>
    <row r="4" spans="1:20">
      <c r="A4" s="8" t="s">
        <v>46</v>
      </c>
      <c r="B4" s="197">
        <v>24.2</v>
      </c>
      <c r="C4" s="197">
        <v>24.2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10.09624</v>
      </c>
      <c r="J4" s="21">
        <f t="shared" ref="J4:J67" si="6">C4*E4/100</f>
        <v>5.645859999999999</v>
      </c>
      <c r="K4" s="21">
        <f t="shared" ref="K4:K67" si="7">C4*F4/100</f>
        <v>7.2817800000000004</v>
      </c>
      <c r="L4" s="21">
        <f t="shared" ref="L4:L67" si="8">C4*G4/100</f>
        <v>1.1761200000000001</v>
      </c>
      <c r="M4" s="158">
        <f t="shared" ref="M4:M67" si="9">SUM(I4:L4)</f>
        <v>24.2</v>
      </c>
      <c r="N4" s="22"/>
      <c r="P4" s="37">
        <f t="shared" si="1"/>
        <v>10.09624</v>
      </c>
      <c r="Q4" s="37">
        <f t="shared" si="2"/>
        <v>5.645859999999999</v>
      </c>
      <c r="R4" s="37">
        <f t="shared" si="3"/>
        <v>7.2817800000000004</v>
      </c>
      <c r="S4" s="37">
        <f t="shared" si="4"/>
        <v>1.1761200000000001</v>
      </c>
      <c r="T4" s="37">
        <f t="shared" ref="T4:T67" si="10">SUM(P4:S4)</f>
        <v>24.2</v>
      </c>
    </row>
    <row r="5" spans="1:20">
      <c r="A5" s="8" t="s">
        <v>47</v>
      </c>
      <c r="B5" s="197">
        <v>24.2</v>
      </c>
      <c r="C5" s="197">
        <v>24.2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10.09624</v>
      </c>
      <c r="J5" s="21">
        <f t="shared" si="6"/>
        <v>5.645859999999999</v>
      </c>
      <c r="K5" s="21">
        <f t="shared" si="7"/>
        <v>7.2817800000000004</v>
      </c>
      <c r="L5" s="21">
        <f t="shared" si="8"/>
        <v>1.1761200000000001</v>
      </c>
      <c r="M5" s="158">
        <f t="shared" si="9"/>
        <v>24.2</v>
      </c>
      <c r="N5" s="22"/>
      <c r="P5" s="37">
        <f t="shared" si="1"/>
        <v>10.09624</v>
      </c>
      <c r="Q5" s="37">
        <f t="shared" si="2"/>
        <v>5.645859999999999</v>
      </c>
      <c r="R5" s="37">
        <f t="shared" si="3"/>
        <v>7.2817800000000004</v>
      </c>
      <c r="S5" s="37">
        <f t="shared" si="4"/>
        <v>1.1761200000000001</v>
      </c>
      <c r="T5" s="37">
        <f t="shared" si="10"/>
        <v>24.2</v>
      </c>
    </row>
    <row r="6" spans="1:20">
      <c r="A6" s="8" t="s">
        <v>48</v>
      </c>
      <c r="B6" s="197">
        <v>24.2</v>
      </c>
      <c r="C6" s="197">
        <v>24.2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10.09624</v>
      </c>
      <c r="J6" s="21">
        <f t="shared" si="6"/>
        <v>5.645859999999999</v>
      </c>
      <c r="K6" s="21">
        <f t="shared" si="7"/>
        <v>7.2817800000000004</v>
      </c>
      <c r="L6" s="21">
        <f t="shared" si="8"/>
        <v>1.1761200000000001</v>
      </c>
      <c r="M6" s="158">
        <f t="shared" si="9"/>
        <v>24.2</v>
      </c>
      <c r="N6" s="22"/>
      <c r="P6" s="37">
        <f t="shared" si="1"/>
        <v>10.09624</v>
      </c>
      <c r="Q6" s="37">
        <f t="shared" si="2"/>
        <v>5.645859999999999</v>
      </c>
      <c r="R6" s="37">
        <f t="shared" si="3"/>
        <v>7.2817800000000004</v>
      </c>
      <c r="S6" s="37">
        <f t="shared" si="4"/>
        <v>1.1761200000000001</v>
      </c>
      <c r="T6" s="37">
        <f t="shared" si="10"/>
        <v>24.2</v>
      </c>
    </row>
    <row r="7" spans="1:20">
      <c r="A7" s="8" t="s">
        <v>49</v>
      </c>
      <c r="B7" s="197">
        <v>24.2</v>
      </c>
      <c r="C7" s="197">
        <v>24.2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10.09624</v>
      </c>
      <c r="J7" s="21">
        <f t="shared" si="6"/>
        <v>5.645859999999999</v>
      </c>
      <c r="K7" s="21">
        <f t="shared" si="7"/>
        <v>7.2817800000000004</v>
      </c>
      <c r="L7" s="21">
        <f t="shared" si="8"/>
        <v>1.1761200000000001</v>
      </c>
      <c r="M7" s="158">
        <f t="shared" si="9"/>
        <v>24.2</v>
      </c>
      <c r="N7" s="22"/>
      <c r="P7" s="37">
        <f t="shared" si="1"/>
        <v>10.09624</v>
      </c>
      <c r="Q7" s="37">
        <f t="shared" si="2"/>
        <v>5.645859999999999</v>
      </c>
      <c r="R7" s="37">
        <f t="shared" si="3"/>
        <v>7.2817800000000004</v>
      </c>
      <c r="S7" s="37">
        <f t="shared" si="4"/>
        <v>1.1761200000000001</v>
      </c>
      <c r="T7" s="37">
        <f t="shared" si="10"/>
        <v>24.2</v>
      </c>
    </row>
    <row r="8" spans="1:20">
      <c r="A8" s="8" t="s">
        <v>50</v>
      </c>
      <c r="B8" s="197">
        <v>25.3</v>
      </c>
      <c r="C8" s="197">
        <v>25.3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10.555160000000001</v>
      </c>
      <c r="J8" s="21">
        <f t="shared" si="6"/>
        <v>5.9024900000000002</v>
      </c>
      <c r="K8" s="21">
        <f t="shared" si="7"/>
        <v>7.6127700000000003</v>
      </c>
      <c r="L8" s="21">
        <f t="shared" si="8"/>
        <v>1.2295800000000001</v>
      </c>
      <c r="M8" s="158">
        <f t="shared" si="9"/>
        <v>25.3</v>
      </c>
      <c r="N8" s="22"/>
      <c r="P8" s="37">
        <f t="shared" si="1"/>
        <v>10.555160000000001</v>
      </c>
      <c r="Q8" s="37">
        <f t="shared" si="2"/>
        <v>5.9024900000000002</v>
      </c>
      <c r="R8" s="37">
        <f t="shared" si="3"/>
        <v>7.6127700000000003</v>
      </c>
      <c r="S8" s="37">
        <f t="shared" si="4"/>
        <v>1.2295800000000001</v>
      </c>
      <c r="T8" s="37">
        <f t="shared" si="10"/>
        <v>25.3</v>
      </c>
    </row>
    <row r="9" spans="1:20">
      <c r="A9" s="8" t="s">
        <v>51</v>
      </c>
      <c r="B9" s="197">
        <v>25.3</v>
      </c>
      <c r="C9" s="197">
        <v>25.3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10.555160000000001</v>
      </c>
      <c r="J9" s="21">
        <f t="shared" si="6"/>
        <v>5.9024900000000002</v>
      </c>
      <c r="K9" s="21">
        <f t="shared" si="7"/>
        <v>7.6127700000000003</v>
      </c>
      <c r="L9" s="21">
        <f t="shared" si="8"/>
        <v>1.2295800000000001</v>
      </c>
      <c r="M9" s="158">
        <f t="shared" si="9"/>
        <v>25.3</v>
      </c>
      <c r="N9" s="22"/>
      <c r="P9" s="37">
        <f t="shared" si="1"/>
        <v>10.555160000000001</v>
      </c>
      <c r="Q9" s="37">
        <f t="shared" si="2"/>
        <v>5.9024900000000002</v>
      </c>
      <c r="R9" s="37">
        <f t="shared" si="3"/>
        <v>7.6127700000000003</v>
      </c>
      <c r="S9" s="37">
        <f t="shared" si="4"/>
        <v>1.2295800000000001</v>
      </c>
      <c r="T9" s="37">
        <f t="shared" si="10"/>
        <v>25.3</v>
      </c>
    </row>
    <row r="10" spans="1:20">
      <c r="A10" s="8" t="s">
        <v>52</v>
      </c>
      <c r="B10" s="197">
        <v>25.3</v>
      </c>
      <c r="C10" s="197">
        <v>25.3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10.555160000000001</v>
      </c>
      <c r="J10" s="21">
        <f t="shared" si="6"/>
        <v>5.9024900000000002</v>
      </c>
      <c r="K10" s="21">
        <f t="shared" si="7"/>
        <v>7.6127700000000003</v>
      </c>
      <c r="L10" s="21">
        <f t="shared" si="8"/>
        <v>1.2295800000000001</v>
      </c>
      <c r="M10" s="158">
        <f t="shared" si="9"/>
        <v>25.3</v>
      </c>
      <c r="N10" s="22"/>
      <c r="P10" s="37">
        <f t="shared" si="1"/>
        <v>10.555160000000001</v>
      </c>
      <c r="Q10" s="37">
        <f t="shared" si="2"/>
        <v>5.9024900000000002</v>
      </c>
      <c r="R10" s="37">
        <f t="shared" si="3"/>
        <v>7.6127700000000003</v>
      </c>
      <c r="S10" s="37">
        <f t="shared" si="4"/>
        <v>1.2295800000000001</v>
      </c>
      <c r="T10" s="37">
        <f t="shared" si="10"/>
        <v>25.3</v>
      </c>
    </row>
    <row r="11" spans="1:20">
      <c r="A11" s="8" t="s">
        <v>53</v>
      </c>
      <c r="B11" s="197">
        <v>25.3</v>
      </c>
      <c r="C11" s="197">
        <v>25.3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10.555160000000001</v>
      </c>
      <c r="J11" s="21">
        <f t="shared" si="6"/>
        <v>5.9024900000000002</v>
      </c>
      <c r="K11" s="21">
        <f t="shared" si="7"/>
        <v>7.6127700000000003</v>
      </c>
      <c r="L11" s="21">
        <f t="shared" si="8"/>
        <v>1.2295800000000001</v>
      </c>
      <c r="M11" s="158">
        <f t="shared" si="9"/>
        <v>25.3</v>
      </c>
      <c r="N11" s="22"/>
      <c r="P11" s="37">
        <f t="shared" si="1"/>
        <v>10.555160000000001</v>
      </c>
      <c r="Q11" s="37">
        <f t="shared" si="2"/>
        <v>5.9024900000000002</v>
      </c>
      <c r="R11" s="37">
        <f t="shared" si="3"/>
        <v>7.6127700000000003</v>
      </c>
      <c r="S11" s="37">
        <f t="shared" si="4"/>
        <v>1.2295800000000001</v>
      </c>
      <c r="T11" s="37">
        <f t="shared" si="10"/>
        <v>25.3</v>
      </c>
    </row>
    <row r="12" spans="1:20">
      <c r="A12" s="8" t="s">
        <v>54</v>
      </c>
      <c r="B12" s="197">
        <v>25.3</v>
      </c>
      <c r="C12" s="197">
        <v>25.3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10.555160000000001</v>
      </c>
      <c r="J12" s="21">
        <f t="shared" si="6"/>
        <v>5.9024900000000002</v>
      </c>
      <c r="K12" s="21">
        <f t="shared" si="7"/>
        <v>7.6127700000000003</v>
      </c>
      <c r="L12" s="21">
        <f t="shared" si="8"/>
        <v>1.2295800000000001</v>
      </c>
      <c r="M12" s="158">
        <f t="shared" si="9"/>
        <v>25.3</v>
      </c>
      <c r="N12" s="22"/>
      <c r="P12" s="37">
        <f t="shared" si="1"/>
        <v>10.555160000000001</v>
      </c>
      <c r="Q12" s="37">
        <f t="shared" si="2"/>
        <v>5.9024900000000002</v>
      </c>
      <c r="R12" s="37">
        <f t="shared" si="3"/>
        <v>7.6127700000000003</v>
      </c>
      <c r="S12" s="37">
        <f t="shared" si="4"/>
        <v>1.2295800000000001</v>
      </c>
      <c r="T12" s="37">
        <f t="shared" si="10"/>
        <v>25.3</v>
      </c>
    </row>
    <row r="13" spans="1:20">
      <c r="A13" s="8" t="s">
        <v>55</v>
      </c>
      <c r="B13" s="197">
        <v>25.3</v>
      </c>
      <c r="C13" s="197">
        <v>25.3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10.555160000000001</v>
      </c>
      <c r="J13" s="21">
        <f t="shared" si="6"/>
        <v>5.9024900000000002</v>
      </c>
      <c r="K13" s="21">
        <f t="shared" si="7"/>
        <v>7.6127700000000003</v>
      </c>
      <c r="L13" s="21">
        <f t="shared" si="8"/>
        <v>1.2295800000000001</v>
      </c>
      <c r="M13" s="158">
        <f t="shared" si="9"/>
        <v>25.3</v>
      </c>
      <c r="N13" s="22"/>
      <c r="P13" s="37">
        <f t="shared" si="1"/>
        <v>10.555160000000001</v>
      </c>
      <c r="Q13" s="37">
        <f t="shared" si="2"/>
        <v>5.9024900000000002</v>
      </c>
      <c r="R13" s="37">
        <f t="shared" si="3"/>
        <v>7.6127700000000003</v>
      </c>
      <c r="S13" s="37">
        <f t="shared" si="4"/>
        <v>1.2295800000000001</v>
      </c>
      <c r="T13" s="37">
        <f t="shared" si="10"/>
        <v>25.3</v>
      </c>
    </row>
    <row r="14" spans="1:20">
      <c r="A14" s="8" t="s">
        <v>56</v>
      </c>
      <c r="B14" s="197">
        <v>25.3</v>
      </c>
      <c r="C14" s="197">
        <v>25.3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10.555160000000001</v>
      </c>
      <c r="J14" s="21">
        <f t="shared" si="6"/>
        <v>5.9024900000000002</v>
      </c>
      <c r="K14" s="21">
        <f t="shared" si="7"/>
        <v>7.6127700000000003</v>
      </c>
      <c r="L14" s="21">
        <f t="shared" si="8"/>
        <v>1.2295800000000001</v>
      </c>
      <c r="M14" s="158">
        <f t="shared" si="9"/>
        <v>25.3</v>
      </c>
      <c r="N14" s="22"/>
      <c r="P14" s="37">
        <f t="shared" si="1"/>
        <v>10.555160000000001</v>
      </c>
      <c r="Q14" s="37">
        <f t="shared" si="2"/>
        <v>5.9024900000000002</v>
      </c>
      <c r="R14" s="37">
        <f t="shared" si="3"/>
        <v>7.6127700000000003</v>
      </c>
      <c r="S14" s="37">
        <f t="shared" si="4"/>
        <v>1.2295800000000001</v>
      </c>
      <c r="T14" s="37">
        <f t="shared" si="10"/>
        <v>25.3</v>
      </c>
    </row>
    <row r="15" spans="1:20">
      <c r="A15" s="8" t="s">
        <v>57</v>
      </c>
      <c r="B15" s="197">
        <v>25.3</v>
      </c>
      <c r="C15" s="197">
        <v>25.3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10.555160000000001</v>
      </c>
      <c r="J15" s="21">
        <f t="shared" si="6"/>
        <v>5.9024900000000002</v>
      </c>
      <c r="K15" s="21">
        <f t="shared" si="7"/>
        <v>7.6127700000000003</v>
      </c>
      <c r="L15" s="21">
        <f t="shared" si="8"/>
        <v>1.2295800000000001</v>
      </c>
      <c r="M15" s="158">
        <f t="shared" si="9"/>
        <v>25.3</v>
      </c>
      <c r="N15" s="22"/>
      <c r="P15" s="37">
        <f t="shared" si="1"/>
        <v>10.555160000000001</v>
      </c>
      <c r="Q15" s="37">
        <f t="shared" si="2"/>
        <v>5.9024900000000002</v>
      </c>
      <c r="R15" s="37">
        <f t="shared" si="3"/>
        <v>7.6127700000000003</v>
      </c>
      <c r="S15" s="37">
        <f t="shared" si="4"/>
        <v>1.2295800000000001</v>
      </c>
      <c r="T15" s="37">
        <f t="shared" si="10"/>
        <v>25.3</v>
      </c>
    </row>
    <row r="16" spans="1:20">
      <c r="A16" s="8" t="s">
        <v>58</v>
      </c>
      <c r="B16" s="197">
        <v>25.3</v>
      </c>
      <c r="C16" s="197">
        <v>25.3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10.555160000000001</v>
      </c>
      <c r="J16" s="21">
        <f t="shared" si="6"/>
        <v>5.9024900000000002</v>
      </c>
      <c r="K16" s="21">
        <f t="shared" si="7"/>
        <v>7.6127700000000003</v>
      </c>
      <c r="L16" s="21">
        <f t="shared" si="8"/>
        <v>1.2295800000000001</v>
      </c>
      <c r="M16" s="158">
        <f t="shared" si="9"/>
        <v>25.3</v>
      </c>
      <c r="N16" s="22"/>
      <c r="P16" s="37">
        <f t="shared" si="1"/>
        <v>10.555160000000001</v>
      </c>
      <c r="Q16" s="37">
        <f t="shared" si="2"/>
        <v>5.9024900000000002</v>
      </c>
      <c r="R16" s="37">
        <f t="shared" si="3"/>
        <v>7.6127700000000003</v>
      </c>
      <c r="S16" s="37">
        <f t="shared" si="4"/>
        <v>1.2295800000000001</v>
      </c>
      <c r="T16" s="37">
        <f t="shared" si="10"/>
        <v>25.3</v>
      </c>
    </row>
    <row r="17" spans="1:20">
      <c r="A17" s="8" t="s">
        <v>59</v>
      </c>
      <c r="B17" s="197">
        <v>25.3</v>
      </c>
      <c r="C17" s="197">
        <v>25.3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10.555160000000001</v>
      </c>
      <c r="J17" s="21">
        <f t="shared" si="6"/>
        <v>5.9024900000000002</v>
      </c>
      <c r="K17" s="21">
        <f t="shared" si="7"/>
        <v>7.6127700000000003</v>
      </c>
      <c r="L17" s="21">
        <f t="shared" si="8"/>
        <v>1.2295800000000001</v>
      </c>
      <c r="M17" s="158">
        <f t="shared" si="9"/>
        <v>25.3</v>
      </c>
      <c r="N17" s="22"/>
      <c r="P17" s="37">
        <f t="shared" si="1"/>
        <v>10.555160000000001</v>
      </c>
      <c r="Q17" s="37">
        <f t="shared" si="2"/>
        <v>5.9024900000000002</v>
      </c>
      <c r="R17" s="37">
        <f t="shared" si="3"/>
        <v>7.6127700000000003</v>
      </c>
      <c r="S17" s="37">
        <f t="shared" si="4"/>
        <v>1.2295800000000001</v>
      </c>
      <c r="T17" s="37">
        <f t="shared" si="10"/>
        <v>25.3</v>
      </c>
    </row>
    <row r="18" spans="1:20">
      <c r="A18" s="8" t="s">
        <v>60</v>
      </c>
      <c r="B18" s="197">
        <v>25.3</v>
      </c>
      <c r="C18" s="197">
        <v>25.3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10.555160000000001</v>
      </c>
      <c r="J18" s="21">
        <f t="shared" si="6"/>
        <v>5.9024900000000002</v>
      </c>
      <c r="K18" s="21">
        <f t="shared" si="7"/>
        <v>7.6127700000000003</v>
      </c>
      <c r="L18" s="21">
        <f t="shared" si="8"/>
        <v>1.2295800000000001</v>
      </c>
      <c r="M18" s="158">
        <f t="shared" si="9"/>
        <v>25.3</v>
      </c>
      <c r="N18" s="22"/>
      <c r="P18" s="37">
        <f t="shared" si="1"/>
        <v>10.555160000000001</v>
      </c>
      <c r="Q18" s="37">
        <f t="shared" si="2"/>
        <v>5.9024900000000002</v>
      </c>
      <c r="R18" s="37">
        <f t="shared" si="3"/>
        <v>7.6127700000000003</v>
      </c>
      <c r="S18" s="37">
        <f t="shared" si="4"/>
        <v>1.2295800000000001</v>
      </c>
      <c r="T18" s="37">
        <f t="shared" si="10"/>
        <v>25.3</v>
      </c>
    </row>
    <row r="19" spans="1:20">
      <c r="A19" s="8" t="s">
        <v>61</v>
      </c>
      <c r="B19" s="197">
        <v>25.3</v>
      </c>
      <c r="C19" s="197">
        <v>25.3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10.555160000000001</v>
      </c>
      <c r="J19" s="21">
        <f t="shared" si="6"/>
        <v>5.9024900000000002</v>
      </c>
      <c r="K19" s="21">
        <f t="shared" si="7"/>
        <v>7.6127700000000003</v>
      </c>
      <c r="L19" s="21">
        <f t="shared" si="8"/>
        <v>1.2295800000000001</v>
      </c>
      <c r="M19" s="158">
        <f t="shared" si="9"/>
        <v>25.3</v>
      </c>
      <c r="N19" s="22"/>
      <c r="P19" s="37">
        <f t="shared" si="1"/>
        <v>10.555160000000001</v>
      </c>
      <c r="Q19" s="37">
        <f t="shared" si="2"/>
        <v>5.9024900000000002</v>
      </c>
      <c r="R19" s="37">
        <f t="shared" si="3"/>
        <v>7.6127700000000003</v>
      </c>
      <c r="S19" s="37">
        <f t="shared" si="4"/>
        <v>1.2295800000000001</v>
      </c>
      <c r="T19" s="37">
        <f t="shared" si="10"/>
        <v>25.3</v>
      </c>
    </row>
    <row r="20" spans="1:20">
      <c r="A20" s="8" t="s">
        <v>62</v>
      </c>
      <c r="B20" s="197">
        <v>25.3</v>
      </c>
      <c r="C20" s="197">
        <v>25.3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10.555160000000001</v>
      </c>
      <c r="J20" s="21">
        <f t="shared" si="6"/>
        <v>5.9024900000000002</v>
      </c>
      <c r="K20" s="21">
        <f t="shared" si="7"/>
        <v>7.6127700000000003</v>
      </c>
      <c r="L20" s="21">
        <f t="shared" si="8"/>
        <v>1.2295800000000001</v>
      </c>
      <c r="M20" s="158">
        <f t="shared" si="9"/>
        <v>25.3</v>
      </c>
      <c r="N20" s="22"/>
      <c r="P20" s="37">
        <f t="shared" si="1"/>
        <v>10.555160000000001</v>
      </c>
      <c r="Q20" s="37">
        <f t="shared" si="2"/>
        <v>5.9024900000000002</v>
      </c>
      <c r="R20" s="37">
        <f t="shared" si="3"/>
        <v>7.6127700000000003</v>
      </c>
      <c r="S20" s="37">
        <f t="shared" si="4"/>
        <v>1.2295800000000001</v>
      </c>
      <c r="T20" s="37">
        <f t="shared" si="10"/>
        <v>25.3</v>
      </c>
    </row>
    <row r="21" spans="1:20">
      <c r="A21" s="8" t="s">
        <v>63</v>
      </c>
      <c r="B21" s="197">
        <v>25.3</v>
      </c>
      <c r="C21" s="197">
        <v>25.3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10.555160000000001</v>
      </c>
      <c r="J21" s="21">
        <f t="shared" si="6"/>
        <v>5.9024900000000002</v>
      </c>
      <c r="K21" s="21">
        <f t="shared" si="7"/>
        <v>7.6127700000000003</v>
      </c>
      <c r="L21" s="21">
        <f t="shared" si="8"/>
        <v>1.2295800000000001</v>
      </c>
      <c r="M21" s="158">
        <f t="shared" si="9"/>
        <v>25.3</v>
      </c>
      <c r="N21" s="22"/>
      <c r="P21" s="37">
        <f t="shared" si="1"/>
        <v>10.555160000000001</v>
      </c>
      <c r="Q21" s="37">
        <f t="shared" si="2"/>
        <v>5.9024900000000002</v>
      </c>
      <c r="R21" s="37">
        <f t="shared" si="3"/>
        <v>7.6127700000000003</v>
      </c>
      <c r="S21" s="37">
        <f t="shared" si="4"/>
        <v>1.2295800000000001</v>
      </c>
      <c r="T21" s="37">
        <f t="shared" si="10"/>
        <v>25.3</v>
      </c>
    </row>
    <row r="22" spans="1:20">
      <c r="A22" s="8" t="s">
        <v>64</v>
      </c>
      <c r="B22" s="197">
        <v>25.3</v>
      </c>
      <c r="C22" s="197">
        <v>25.3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10.555160000000001</v>
      </c>
      <c r="J22" s="21">
        <f t="shared" si="6"/>
        <v>5.9024900000000002</v>
      </c>
      <c r="K22" s="21">
        <f t="shared" si="7"/>
        <v>7.6127700000000003</v>
      </c>
      <c r="L22" s="21">
        <f t="shared" si="8"/>
        <v>1.2295800000000001</v>
      </c>
      <c r="M22" s="158">
        <f t="shared" si="9"/>
        <v>25.3</v>
      </c>
      <c r="N22" s="22"/>
      <c r="P22" s="37">
        <f t="shared" si="1"/>
        <v>10.555160000000001</v>
      </c>
      <c r="Q22" s="37">
        <f t="shared" si="2"/>
        <v>5.9024900000000002</v>
      </c>
      <c r="R22" s="37">
        <f t="shared" si="3"/>
        <v>7.6127700000000003</v>
      </c>
      <c r="S22" s="37">
        <f t="shared" si="4"/>
        <v>1.2295800000000001</v>
      </c>
      <c r="T22" s="37">
        <f t="shared" si="10"/>
        <v>25.3</v>
      </c>
    </row>
    <row r="23" spans="1:20">
      <c r="A23" s="8" t="s">
        <v>65</v>
      </c>
      <c r="B23" s="197">
        <v>25.3</v>
      </c>
      <c r="C23" s="197">
        <v>25.3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10.555160000000001</v>
      </c>
      <c r="J23" s="21">
        <f t="shared" si="6"/>
        <v>5.9024900000000002</v>
      </c>
      <c r="K23" s="21">
        <f t="shared" si="7"/>
        <v>7.6127700000000003</v>
      </c>
      <c r="L23" s="21">
        <f t="shared" si="8"/>
        <v>1.2295800000000001</v>
      </c>
      <c r="M23" s="158">
        <f t="shared" si="9"/>
        <v>25.3</v>
      </c>
      <c r="N23" s="22"/>
      <c r="P23" s="37">
        <f t="shared" si="1"/>
        <v>10.555160000000001</v>
      </c>
      <c r="Q23" s="37">
        <f t="shared" si="2"/>
        <v>5.9024900000000002</v>
      </c>
      <c r="R23" s="37">
        <f t="shared" si="3"/>
        <v>7.6127700000000003</v>
      </c>
      <c r="S23" s="37">
        <f t="shared" si="4"/>
        <v>1.2295800000000001</v>
      </c>
      <c r="T23" s="37">
        <f t="shared" si="10"/>
        <v>25.3</v>
      </c>
    </row>
    <row r="24" spans="1:20">
      <c r="A24" s="8" t="s">
        <v>66</v>
      </c>
      <c r="B24" s="197">
        <v>25.3</v>
      </c>
      <c r="C24" s="197">
        <v>25.3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10.555160000000001</v>
      </c>
      <c r="J24" s="21">
        <f t="shared" si="6"/>
        <v>5.9024900000000002</v>
      </c>
      <c r="K24" s="21">
        <f t="shared" si="7"/>
        <v>7.6127700000000003</v>
      </c>
      <c r="L24" s="21">
        <f t="shared" si="8"/>
        <v>1.2295800000000001</v>
      </c>
      <c r="M24" s="158">
        <f t="shared" si="9"/>
        <v>25.3</v>
      </c>
      <c r="N24" s="22"/>
      <c r="P24" s="37">
        <f t="shared" si="1"/>
        <v>10.555160000000001</v>
      </c>
      <c r="Q24" s="37">
        <f t="shared" si="2"/>
        <v>5.9024900000000002</v>
      </c>
      <c r="R24" s="37">
        <f t="shared" si="3"/>
        <v>7.6127700000000003</v>
      </c>
      <c r="S24" s="37">
        <f t="shared" si="4"/>
        <v>1.2295800000000001</v>
      </c>
      <c r="T24" s="37">
        <f t="shared" si="10"/>
        <v>25.3</v>
      </c>
    </row>
    <row r="25" spans="1:20">
      <c r="A25" s="8" t="s">
        <v>67</v>
      </c>
      <c r="B25" s="197">
        <v>25.3</v>
      </c>
      <c r="C25" s="197">
        <v>25.3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10.555160000000001</v>
      </c>
      <c r="J25" s="21">
        <f t="shared" si="6"/>
        <v>5.9024900000000002</v>
      </c>
      <c r="K25" s="21">
        <f t="shared" si="7"/>
        <v>7.6127700000000003</v>
      </c>
      <c r="L25" s="21">
        <f t="shared" si="8"/>
        <v>1.2295800000000001</v>
      </c>
      <c r="M25" s="158">
        <f t="shared" si="9"/>
        <v>25.3</v>
      </c>
      <c r="N25" s="22"/>
      <c r="P25" s="37">
        <f t="shared" si="1"/>
        <v>10.555160000000001</v>
      </c>
      <c r="Q25" s="37">
        <f t="shared" si="2"/>
        <v>5.9024900000000002</v>
      </c>
      <c r="R25" s="37">
        <f t="shared" si="3"/>
        <v>7.6127700000000003</v>
      </c>
      <c r="S25" s="37">
        <f t="shared" si="4"/>
        <v>1.2295800000000001</v>
      </c>
      <c r="T25" s="37">
        <f t="shared" si="10"/>
        <v>25.3</v>
      </c>
    </row>
    <row r="26" spans="1:20">
      <c r="A26" s="8" t="s">
        <v>68</v>
      </c>
      <c r="B26" s="197">
        <v>25.3</v>
      </c>
      <c r="C26" s="197">
        <v>25.3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10.555160000000001</v>
      </c>
      <c r="J26" s="21">
        <f t="shared" si="6"/>
        <v>5.9024900000000002</v>
      </c>
      <c r="K26" s="21">
        <f t="shared" si="7"/>
        <v>7.6127700000000003</v>
      </c>
      <c r="L26" s="21">
        <f t="shared" si="8"/>
        <v>1.2295800000000001</v>
      </c>
      <c r="M26" s="158">
        <f t="shared" si="9"/>
        <v>25.3</v>
      </c>
      <c r="N26" s="22"/>
      <c r="P26" s="37">
        <f t="shared" si="1"/>
        <v>10.555160000000001</v>
      </c>
      <c r="Q26" s="37">
        <f t="shared" si="2"/>
        <v>5.9024900000000002</v>
      </c>
      <c r="R26" s="37">
        <f t="shared" si="3"/>
        <v>7.6127700000000003</v>
      </c>
      <c r="S26" s="37">
        <f t="shared" si="4"/>
        <v>1.2295800000000001</v>
      </c>
      <c r="T26" s="37">
        <f t="shared" si="10"/>
        <v>25.3</v>
      </c>
    </row>
    <row r="27" spans="1:20">
      <c r="A27" s="8" t="s">
        <v>69</v>
      </c>
      <c r="B27" s="197">
        <v>25.3</v>
      </c>
      <c r="C27" s="197">
        <v>25.3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10.555160000000001</v>
      </c>
      <c r="J27" s="21">
        <f t="shared" si="6"/>
        <v>5.9024900000000002</v>
      </c>
      <c r="K27" s="21">
        <f t="shared" si="7"/>
        <v>7.6127700000000003</v>
      </c>
      <c r="L27" s="21">
        <f t="shared" si="8"/>
        <v>1.2295800000000001</v>
      </c>
      <c r="M27" s="158">
        <f t="shared" si="9"/>
        <v>25.3</v>
      </c>
      <c r="N27" s="22"/>
      <c r="P27" s="37">
        <f t="shared" si="1"/>
        <v>10.555160000000001</v>
      </c>
      <c r="Q27" s="37">
        <f t="shared" si="2"/>
        <v>5.9024900000000002</v>
      </c>
      <c r="R27" s="37">
        <f t="shared" si="3"/>
        <v>7.6127700000000003</v>
      </c>
      <c r="S27" s="37">
        <f t="shared" si="4"/>
        <v>1.2295800000000001</v>
      </c>
      <c r="T27" s="37">
        <f t="shared" si="10"/>
        <v>25.3</v>
      </c>
    </row>
    <row r="28" spans="1:20">
      <c r="A28" s="8" t="s">
        <v>70</v>
      </c>
      <c r="B28" s="197">
        <v>25.3</v>
      </c>
      <c r="C28" s="197">
        <v>25.3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10.555160000000001</v>
      </c>
      <c r="J28" s="21">
        <f t="shared" si="6"/>
        <v>5.9024900000000002</v>
      </c>
      <c r="K28" s="21">
        <f t="shared" si="7"/>
        <v>7.6127700000000003</v>
      </c>
      <c r="L28" s="21">
        <f t="shared" si="8"/>
        <v>1.2295800000000001</v>
      </c>
      <c r="M28" s="158">
        <f t="shared" si="9"/>
        <v>25.3</v>
      </c>
      <c r="N28" s="22"/>
      <c r="P28" s="37">
        <f t="shared" si="1"/>
        <v>10.555160000000001</v>
      </c>
      <c r="Q28" s="37">
        <f t="shared" si="2"/>
        <v>5.9024900000000002</v>
      </c>
      <c r="R28" s="37">
        <f t="shared" si="3"/>
        <v>7.6127700000000003</v>
      </c>
      <c r="S28" s="37">
        <f t="shared" si="4"/>
        <v>1.2295800000000001</v>
      </c>
      <c r="T28" s="37">
        <f t="shared" si="10"/>
        <v>25.3</v>
      </c>
    </row>
    <row r="29" spans="1:20">
      <c r="A29" s="8" t="s">
        <v>71</v>
      </c>
      <c r="B29" s="197">
        <v>25.3</v>
      </c>
      <c r="C29" s="197">
        <v>25.3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10.555160000000001</v>
      </c>
      <c r="J29" s="21">
        <f t="shared" si="6"/>
        <v>5.9024900000000002</v>
      </c>
      <c r="K29" s="21">
        <f t="shared" si="7"/>
        <v>7.6127700000000003</v>
      </c>
      <c r="L29" s="21">
        <f t="shared" si="8"/>
        <v>1.2295800000000001</v>
      </c>
      <c r="M29" s="158">
        <f t="shared" si="9"/>
        <v>25.3</v>
      </c>
      <c r="N29" s="22"/>
      <c r="P29" s="37">
        <f t="shared" si="1"/>
        <v>10.555160000000001</v>
      </c>
      <c r="Q29" s="37">
        <f t="shared" si="2"/>
        <v>5.9024900000000002</v>
      </c>
      <c r="R29" s="37">
        <f t="shared" si="3"/>
        <v>7.6127700000000003</v>
      </c>
      <c r="S29" s="37">
        <f t="shared" si="4"/>
        <v>1.2295800000000001</v>
      </c>
      <c r="T29" s="37">
        <f t="shared" si="10"/>
        <v>25.3</v>
      </c>
    </row>
    <row r="30" spans="1:20">
      <c r="A30" s="8" t="s">
        <v>72</v>
      </c>
      <c r="B30" s="197">
        <v>25.3</v>
      </c>
      <c r="C30" s="197">
        <v>25.3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10.555160000000001</v>
      </c>
      <c r="J30" s="21">
        <f t="shared" si="6"/>
        <v>5.9024900000000002</v>
      </c>
      <c r="K30" s="21">
        <f t="shared" si="7"/>
        <v>7.6127700000000003</v>
      </c>
      <c r="L30" s="21">
        <f t="shared" si="8"/>
        <v>1.2295800000000001</v>
      </c>
      <c r="M30" s="158">
        <f t="shared" si="9"/>
        <v>25.3</v>
      </c>
      <c r="N30" s="22"/>
      <c r="P30" s="37">
        <f t="shared" si="1"/>
        <v>10.555160000000001</v>
      </c>
      <c r="Q30" s="37">
        <f t="shared" si="2"/>
        <v>5.9024900000000002</v>
      </c>
      <c r="R30" s="37">
        <f t="shared" si="3"/>
        <v>7.6127700000000003</v>
      </c>
      <c r="S30" s="37">
        <f t="shared" si="4"/>
        <v>1.2295800000000001</v>
      </c>
      <c r="T30" s="37">
        <f t="shared" si="10"/>
        <v>25.3</v>
      </c>
    </row>
    <row r="31" spans="1:20">
      <c r="A31" s="8" t="s">
        <v>73</v>
      </c>
      <c r="B31" s="197">
        <v>25.3</v>
      </c>
      <c r="C31" s="197">
        <v>25.3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10.555160000000001</v>
      </c>
      <c r="J31" s="21">
        <f t="shared" si="6"/>
        <v>5.9024900000000002</v>
      </c>
      <c r="K31" s="21">
        <f t="shared" si="7"/>
        <v>7.6127700000000003</v>
      </c>
      <c r="L31" s="21">
        <f t="shared" si="8"/>
        <v>1.2295800000000001</v>
      </c>
      <c r="M31" s="158">
        <f t="shared" si="9"/>
        <v>25.3</v>
      </c>
      <c r="N31" s="22"/>
      <c r="P31" s="37">
        <f t="shared" si="1"/>
        <v>10.555160000000001</v>
      </c>
      <c r="Q31" s="37">
        <f t="shared" si="2"/>
        <v>5.9024900000000002</v>
      </c>
      <c r="R31" s="37">
        <f t="shared" si="3"/>
        <v>7.6127700000000003</v>
      </c>
      <c r="S31" s="37">
        <f t="shared" si="4"/>
        <v>1.2295800000000001</v>
      </c>
      <c r="T31" s="37">
        <f t="shared" si="10"/>
        <v>25.3</v>
      </c>
    </row>
    <row r="32" spans="1:20">
      <c r="A32" s="8" t="s">
        <v>74</v>
      </c>
      <c r="B32" s="197">
        <v>25.3</v>
      </c>
      <c r="C32" s="197">
        <v>25.3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10.555160000000001</v>
      </c>
      <c r="J32" s="21">
        <f t="shared" si="6"/>
        <v>5.9024900000000002</v>
      </c>
      <c r="K32" s="21">
        <f t="shared" si="7"/>
        <v>7.6127700000000003</v>
      </c>
      <c r="L32" s="21">
        <f t="shared" si="8"/>
        <v>1.2295800000000001</v>
      </c>
      <c r="M32" s="158">
        <f t="shared" si="9"/>
        <v>25.3</v>
      </c>
      <c r="N32" s="22"/>
      <c r="P32" s="37">
        <f t="shared" si="1"/>
        <v>10.555160000000001</v>
      </c>
      <c r="Q32" s="37">
        <f t="shared" si="2"/>
        <v>5.9024900000000002</v>
      </c>
      <c r="R32" s="37">
        <f t="shared" si="3"/>
        <v>7.6127700000000003</v>
      </c>
      <c r="S32" s="37">
        <f t="shared" si="4"/>
        <v>1.2295800000000001</v>
      </c>
      <c r="T32" s="37">
        <f t="shared" si="10"/>
        <v>25.3</v>
      </c>
    </row>
    <row r="33" spans="1:20">
      <c r="A33" s="8" t="s">
        <v>75</v>
      </c>
      <c r="B33" s="197">
        <v>25.3</v>
      </c>
      <c r="C33" s="197">
        <v>25.3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10.555160000000001</v>
      </c>
      <c r="J33" s="21">
        <f t="shared" si="6"/>
        <v>5.9024900000000002</v>
      </c>
      <c r="K33" s="21">
        <f t="shared" si="7"/>
        <v>7.6127700000000003</v>
      </c>
      <c r="L33" s="21">
        <f t="shared" si="8"/>
        <v>1.2295800000000001</v>
      </c>
      <c r="M33" s="158">
        <f t="shared" si="9"/>
        <v>25.3</v>
      </c>
      <c r="N33" s="22"/>
      <c r="P33" s="37">
        <f t="shared" si="1"/>
        <v>10.555160000000001</v>
      </c>
      <c r="Q33" s="37">
        <f t="shared" si="2"/>
        <v>5.9024900000000002</v>
      </c>
      <c r="R33" s="37">
        <f t="shared" si="3"/>
        <v>7.6127700000000003</v>
      </c>
      <c r="S33" s="37">
        <f t="shared" si="4"/>
        <v>1.2295800000000001</v>
      </c>
      <c r="T33" s="37">
        <f t="shared" si="10"/>
        <v>25.3</v>
      </c>
    </row>
    <row r="34" spans="1:20">
      <c r="A34" s="8" t="s">
        <v>76</v>
      </c>
      <c r="B34" s="197">
        <v>25.3</v>
      </c>
      <c r="C34" s="197">
        <v>25.3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10.555160000000001</v>
      </c>
      <c r="J34" s="21">
        <f t="shared" si="6"/>
        <v>5.9024900000000002</v>
      </c>
      <c r="K34" s="21">
        <f t="shared" si="7"/>
        <v>7.6127700000000003</v>
      </c>
      <c r="L34" s="21">
        <f t="shared" si="8"/>
        <v>1.2295800000000001</v>
      </c>
      <c r="M34" s="158">
        <f t="shared" si="9"/>
        <v>25.3</v>
      </c>
      <c r="N34" s="22"/>
      <c r="P34" s="37">
        <f t="shared" si="1"/>
        <v>10.555160000000001</v>
      </c>
      <c r="Q34" s="37">
        <f t="shared" si="2"/>
        <v>5.9024900000000002</v>
      </c>
      <c r="R34" s="37">
        <f t="shared" si="3"/>
        <v>7.6127700000000003</v>
      </c>
      <c r="S34" s="37">
        <f t="shared" si="4"/>
        <v>1.2295800000000001</v>
      </c>
      <c r="T34" s="37">
        <f t="shared" si="10"/>
        <v>25.3</v>
      </c>
    </row>
    <row r="35" spans="1:20">
      <c r="A35" s="8" t="s">
        <v>77</v>
      </c>
      <c r="B35" s="197">
        <v>25.3</v>
      </c>
      <c r="C35" s="197">
        <v>25.3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10.555160000000001</v>
      </c>
      <c r="J35" s="21">
        <f t="shared" si="6"/>
        <v>5.9024900000000002</v>
      </c>
      <c r="K35" s="21">
        <f t="shared" si="7"/>
        <v>7.6127700000000003</v>
      </c>
      <c r="L35" s="21">
        <f t="shared" si="8"/>
        <v>1.2295800000000001</v>
      </c>
      <c r="M35" s="158">
        <f t="shared" si="9"/>
        <v>25.3</v>
      </c>
      <c r="N35" s="22"/>
      <c r="P35" s="37">
        <f t="shared" ref="P35:P66" si="12">I35</f>
        <v>10.555160000000001</v>
      </c>
      <c r="Q35" s="37">
        <f t="shared" ref="Q35:Q66" si="13">J35</f>
        <v>5.9024900000000002</v>
      </c>
      <c r="R35" s="37">
        <f t="shared" ref="R35:R66" si="14">K35</f>
        <v>7.6127700000000003</v>
      </c>
      <c r="S35" s="37">
        <f t="shared" ref="S35:S66" si="15">L35</f>
        <v>1.2295800000000001</v>
      </c>
      <c r="T35" s="37">
        <f t="shared" si="10"/>
        <v>25.3</v>
      </c>
    </row>
    <row r="36" spans="1:20">
      <c r="A36" s="8" t="s">
        <v>78</v>
      </c>
      <c r="B36" s="197">
        <v>25.3</v>
      </c>
      <c r="C36" s="197">
        <v>25.3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10.555160000000001</v>
      </c>
      <c r="J36" s="21">
        <f t="shared" si="6"/>
        <v>5.9024900000000002</v>
      </c>
      <c r="K36" s="21">
        <f t="shared" si="7"/>
        <v>7.6127700000000003</v>
      </c>
      <c r="L36" s="21">
        <f t="shared" si="8"/>
        <v>1.2295800000000001</v>
      </c>
      <c r="M36" s="158">
        <f t="shared" si="9"/>
        <v>25.3</v>
      </c>
      <c r="N36" s="22"/>
      <c r="P36" s="37">
        <f t="shared" si="12"/>
        <v>10.555160000000001</v>
      </c>
      <c r="Q36" s="37">
        <f t="shared" si="13"/>
        <v>5.9024900000000002</v>
      </c>
      <c r="R36" s="37">
        <f t="shared" si="14"/>
        <v>7.6127700000000003</v>
      </c>
      <c r="S36" s="37">
        <f t="shared" si="15"/>
        <v>1.2295800000000001</v>
      </c>
      <c r="T36" s="37">
        <f t="shared" si="10"/>
        <v>25.3</v>
      </c>
    </row>
    <row r="37" spans="1:20">
      <c r="A37" s="8" t="s">
        <v>79</v>
      </c>
      <c r="B37" s="197">
        <v>25.3</v>
      </c>
      <c r="C37" s="197">
        <v>25.3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10.555160000000001</v>
      </c>
      <c r="J37" s="21">
        <f t="shared" si="6"/>
        <v>5.9024900000000002</v>
      </c>
      <c r="K37" s="21">
        <f t="shared" si="7"/>
        <v>7.6127700000000003</v>
      </c>
      <c r="L37" s="21">
        <f t="shared" si="8"/>
        <v>1.2295800000000001</v>
      </c>
      <c r="M37" s="158">
        <f t="shared" si="9"/>
        <v>25.3</v>
      </c>
      <c r="N37" s="22"/>
      <c r="P37" s="37">
        <f t="shared" si="12"/>
        <v>10.555160000000001</v>
      </c>
      <c r="Q37" s="37">
        <f t="shared" si="13"/>
        <v>5.9024900000000002</v>
      </c>
      <c r="R37" s="37">
        <f t="shared" si="14"/>
        <v>7.6127700000000003</v>
      </c>
      <c r="S37" s="37">
        <f t="shared" si="15"/>
        <v>1.2295800000000001</v>
      </c>
      <c r="T37" s="37">
        <f t="shared" si="10"/>
        <v>25.3</v>
      </c>
    </row>
    <row r="38" spans="1:20">
      <c r="A38" s="8" t="s">
        <v>80</v>
      </c>
      <c r="B38" s="197">
        <v>25.3</v>
      </c>
      <c r="C38" s="197">
        <v>25.3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10.555160000000001</v>
      </c>
      <c r="J38" s="21">
        <f t="shared" si="6"/>
        <v>5.9024900000000002</v>
      </c>
      <c r="K38" s="21">
        <f t="shared" si="7"/>
        <v>7.6127700000000003</v>
      </c>
      <c r="L38" s="21">
        <f t="shared" si="8"/>
        <v>1.2295800000000001</v>
      </c>
      <c r="M38" s="158">
        <f t="shared" si="9"/>
        <v>25.3</v>
      </c>
      <c r="N38" s="22"/>
      <c r="P38" s="37">
        <f t="shared" si="12"/>
        <v>10.555160000000001</v>
      </c>
      <c r="Q38" s="37">
        <f t="shared" si="13"/>
        <v>5.9024900000000002</v>
      </c>
      <c r="R38" s="37">
        <f t="shared" si="14"/>
        <v>7.6127700000000003</v>
      </c>
      <c r="S38" s="37">
        <f t="shared" si="15"/>
        <v>1.2295800000000001</v>
      </c>
      <c r="T38" s="37">
        <f t="shared" si="10"/>
        <v>25.3</v>
      </c>
    </row>
    <row r="39" spans="1:20">
      <c r="A39" s="8" t="s">
        <v>81</v>
      </c>
      <c r="B39" s="197">
        <v>25.3</v>
      </c>
      <c r="C39" s="197">
        <v>25.3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10.555160000000001</v>
      </c>
      <c r="J39" s="21">
        <f t="shared" si="6"/>
        <v>5.9024900000000002</v>
      </c>
      <c r="K39" s="21">
        <f t="shared" si="7"/>
        <v>7.6127700000000003</v>
      </c>
      <c r="L39" s="21">
        <f t="shared" si="8"/>
        <v>1.2295800000000001</v>
      </c>
      <c r="M39" s="158">
        <f t="shared" si="9"/>
        <v>25.3</v>
      </c>
      <c r="N39" s="22"/>
      <c r="P39" s="37">
        <f t="shared" si="12"/>
        <v>10.555160000000001</v>
      </c>
      <c r="Q39" s="37">
        <f t="shared" si="13"/>
        <v>5.9024900000000002</v>
      </c>
      <c r="R39" s="37">
        <f t="shared" si="14"/>
        <v>7.6127700000000003</v>
      </c>
      <c r="S39" s="37">
        <f t="shared" si="15"/>
        <v>1.2295800000000001</v>
      </c>
      <c r="T39" s="37">
        <f t="shared" si="10"/>
        <v>25.3</v>
      </c>
    </row>
    <row r="40" spans="1:20">
      <c r="A40" s="8" t="s">
        <v>82</v>
      </c>
      <c r="B40" s="197">
        <v>25.3</v>
      </c>
      <c r="C40" s="197">
        <v>25.3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10.555160000000001</v>
      </c>
      <c r="J40" s="21">
        <f t="shared" si="6"/>
        <v>5.9024900000000002</v>
      </c>
      <c r="K40" s="21">
        <f t="shared" si="7"/>
        <v>7.6127700000000003</v>
      </c>
      <c r="L40" s="21">
        <f t="shared" si="8"/>
        <v>1.2295800000000001</v>
      </c>
      <c r="M40" s="158">
        <f t="shared" si="9"/>
        <v>25.3</v>
      </c>
      <c r="N40" s="22"/>
      <c r="P40" s="37">
        <f t="shared" si="12"/>
        <v>10.555160000000001</v>
      </c>
      <c r="Q40" s="37">
        <f t="shared" si="13"/>
        <v>5.9024900000000002</v>
      </c>
      <c r="R40" s="37">
        <f t="shared" si="14"/>
        <v>7.6127700000000003</v>
      </c>
      <c r="S40" s="37">
        <f t="shared" si="15"/>
        <v>1.2295800000000001</v>
      </c>
      <c r="T40" s="37">
        <f t="shared" si="10"/>
        <v>25.3</v>
      </c>
    </row>
    <row r="41" spans="1:20">
      <c r="A41" s="8" t="s">
        <v>83</v>
      </c>
      <c r="B41" s="197">
        <v>25.3</v>
      </c>
      <c r="C41" s="197">
        <v>25.3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10.555160000000001</v>
      </c>
      <c r="J41" s="21">
        <f t="shared" si="6"/>
        <v>5.9024900000000002</v>
      </c>
      <c r="K41" s="21">
        <f t="shared" si="7"/>
        <v>7.6127700000000003</v>
      </c>
      <c r="L41" s="21">
        <f t="shared" si="8"/>
        <v>1.2295800000000001</v>
      </c>
      <c r="M41" s="158">
        <f t="shared" si="9"/>
        <v>25.3</v>
      </c>
      <c r="N41" s="22"/>
      <c r="P41" s="37">
        <f t="shared" si="12"/>
        <v>10.555160000000001</v>
      </c>
      <c r="Q41" s="37">
        <f t="shared" si="13"/>
        <v>5.9024900000000002</v>
      </c>
      <c r="R41" s="37">
        <f t="shared" si="14"/>
        <v>7.6127700000000003</v>
      </c>
      <c r="S41" s="37">
        <f t="shared" si="15"/>
        <v>1.2295800000000001</v>
      </c>
      <c r="T41" s="37">
        <f t="shared" si="10"/>
        <v>25.3</v>
      </c>
    </row>
    <row r="42" spans="1:20">
      <c r="A42" s="8" t="s">
        <v>84</v>
      </c>
      <c r="B42" s="197">
        <v>25.3</v>
      </c>
      <c r="C42" s="197">
        <v>25.3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10.555160000000001</v>
      </c>
      <c r="J42" s="21">
        <f t="shared" si="6"/>
        <v>5.9024900000000002</v>
      </c>
      <c r="K42" s="21">
        <f t="shared" si="7"/>
        <v>7.6127700000000003</v>
      </c>
      <c r="L42" s="21">
        <f t="shared" si="8"/>
        <v>1.2295800000000001</v>
      </c>
      <c r="M42" s="158">
        <f t="shared" si="9"/>
        <v>25.3</v>
      </c>
      <c r="N42" s="22"/>
      <c r="P42" s="37">
        <f t="shared" si="12"/>
        <v>10.555160000000001</v>
      </c>
      <c r="Q42" s="37">
        <f t="shared" si="13"/>
        <v>5.9024900000000002</v>
      </c>
      <c r="R42" s="37">
        <f t="shared" si="14"/>
        <v>7.6127700000000003</v>
      </c>
      <c r="S42" s="37">
        <f t="shared" si="15"/>
        <v>1.2295800000000001</v>
      </c>
      <c r="T42" s="37">
        <f t="shared" si="10"/>
        <v>25.3</v>
      </c>
    </row>
    <row r="43" spans="1:20">
      <c r="A43" s="8" t="s">
        <v>85</v>
      </c>
      <c r="B43" s="197">
        <v>25.3</v>
      </c>
      <c r="C43" s="197">
        <v>25.3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10.555160000000001</v>
      </c>
      <c r="J43" s="21">
        <f t="shared" si="6"/>
        <v>5.9024900000000002</v>
      </c>
      <c r="K43" s="21">
        <f t="shared" si="7"/>
        <v>7.6127700000000003</v>
      </c>
      <c r="L43" s="21">
        <f t="shared" si="8"/>
        <v>1.2295800000000001</v>
      </c>
      <c r="M43" s="158">
        <f t="shared" si="9"/>
        <v>25.3</v>
      </c>
      <c r="N43" s="22"/>
      <c r="P43" s="37">
        <f t="shared" si="12"/>
        <v>10.555160000000001</v>
      </c>
      <c r="Q43" s="37">
        <f t="shared" si="13"/>
        <v>5.9024900000000002</v>
      </c>
      <c r="R43" s="37">
        <f t="shared" si="14"/>
        <v>7.6127700000000003</v>
      </c>
      <c r="S43" s="37">
        <f t="shared" si="15"/>
        <v>1.2295800000000001</v>
      </c>
      <c r="T43" s="37">
        <f t="shared" si="10"/>
        <v>25.3</v>
      </c>
    </row>
    <row r="44" spans="1:20">
      <c r="A44" s="8" t="s">
        <v>86</v>
      </c>
      <c r="B44" s="197">
        <v>25.3</v>
      </c>
      <c r="C44" s="197">
        <v>25.3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10.555160000000001</v>
      </c>
      <c r="J44" s="21">
        <f t="shared" si="6"/>
        <v>5.9024900000000002</v>
      </c>
      <c r="K44" s="21">
        <f t="shared" si="7"/>
        <v>7.6127700000000003</v>
      </c>
      <c r="L44" s="21">
        <f t="shared" si="8"/>
        <v>1.2295800000000001</v>
      </c>
      <c r="M44" s="158">
        <f t="shared" si="9"/>
        <v>25.3</v>
      </c>
      <c r="N44" s="22"/>
      <c r="P44" s="37">
        <f t="shared" si="12"/>
        <v>10.555160000000001</v>
      </c>
      <c r="Q44" s="37">
        <f t="shared" si="13"/>
        <v>5.9024900000000002</v>
      </c>
      <c r="R44" s="37">
        <f t="shared" si="14"/>
        <v>7.6127700000000003</v>
      </c>
      <c r="S44" s="37">
        <f t="shared" si="15"/>
        <v>1.2295800000000001</v>
      </c>
      <c r="T44" s="37">
        <f t="shared" si="10"/>
        <v>25.3</v>
      </c>
    </row>
    <row r="45" spans="1:20">
      <c r="A45" s="8" t="s">
        <v>87</v>
      </c>
      <c r="B45" s="197">
        <v>25.3</v>
      </c>
      <c r="C45" s="197">
        <v>25.3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10.555160000000001</v>
      </c>
      <c r="J45" s="21">
        <f t="shared" si="6"/>
        <v>5.9024900000000002</v>
      </c>
      <c r="K45" s="21">
        <f t="shared" si="7"/>
        <v>7.6127700000000003</v>
      </c>
      <c r="L45" s="21">
        <f t="shared" si="8"/>
        <v>1.2295800000000001</v>
      </c>
      <c r="M45" s="158">
        <f t="shared" si="9"/>
        <v>25.3</v>
      </c>
      <c r="N45" s="22"/>
      <c r="P45" s="37">
        <f t="shared" si="12"/>
        <v>10.555160000000001</v>
      </c>
      <c r="Q45" s="37">
        <f t="shared" si="13"/>
        <v>5.9024900000000002</v>
      </c>
      <c r="R45" s="37">
        <f t="shared" si="14"/>
        <v>7.6127700000000003</v>
      </c>
      <c r="S45" s="37">
        <f t="shared" si="15"/>
        <v>1.2295800000000001</v>
      </c>
      <c r="T45" s="37">
        <f t="shared" si="10"/>
        <v>25.3</v>
      </c>
    </row>
    <row r="46" spans="1:20">
      <c r="A46" s="8" t="s">
        <v>88</v>
      </c>
      <c r="B46" s="197">
        <v>25.3</v>
      </c>
      <c r="C46" s="197">
        <v>25.3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10.555160000000001</v>
      </c>
      <c r="J46" s="21">
        <f t="shared" si="6"/>
        <v>5.9024900000000002</v>
      </c>
      <c r="K46" s="21">
        <f t="shared" si="7"/>
        <v>7.6127700000000003</v>
      </c>
      <c r="L46" s="21">
        <f t="shared" si="8"/>
        <v>1.2295800000000001</v>
      </c>
      <c r="M46" s="158">
        <f t="shared" si="9"/>
        <v>25.3</v>
      </c>
      <c r="N46" s="22"/>
      <c r="P46" s="37">
        <f t="shared" si="12"/>
        <v>10.555160000000001</v>
      </c>
      <c r="Q46" s="37">
        <f t="shared" si="13"/>
        <v>5.9024900000000002</v>
      </c>
      <c r="R46" s="37">
        <f t="shared" si="14"/>
        <v>7.6127700000000003</v>
      </c>
      <c r="S46" s="37">
        <f t="shared" si="15"/>
        <v>1.2295800000000001</v>
      </c>
      <c r="T46" s="37">
        <f t="shared" si="10"/>
        <v>25.3</v>
      </c>
    </row>
    <row r="47" spans="1:20">
      <c r="A47" s="8" t="s">
        <v>89</v>
      </c>
      <c r="B47" s="197">
        <v>25.3</v>
      </c>
      <c r="C47" s="197">
        <v>25.3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10.555160000000001</v>
      </c>
      <c r="J47" s="21">
        <f t="shared" si="6"/>
        <v>5.9024900000000002</v>
      </c>
      <c r="K47" s="21">
        <f t="shared" si="7"/>
        <v>7.6127700000000003</v>
      </c>
      <c r="L47" s="21">
        <f t="shared" si="8"/>
        <v>1.2295800000000001</v>
      </c>
      <c r="M47" s="158">
        <f t="shared" si="9"/>
        <v>25.3</v>
      </c>
      <c r="N47" s="22"/>
      <c r="P47" s="37">
        <f t="shared" si="12"/>
        <v>10.555160000000001</v>
      </c>
      <c r="Q47" s="37">
        <f t="shared" si="13"/>
        <v>5.9024900000000002</v>
      </c>
      <c r="R47" s="37">
        <f t="shared" si="14"/>
        <v>7.6127700000000003</v>
      </c>
      <c r="S47" s="37">
        <f t="shared" si="15"/>
        <v>1.2295800000000001</v>
      </c>
      <c r="T47" s="37">
        <f t="shared" si="10"/>
        <v>25.3</v>
      </c>
    </row>
    <row r="48" spans="1:20">
      <c r="A48" s="8" t="s">
        <v>90</v>
      </c>
      <c r="B48" s="197">
        <v>25.3</v>
      </c>
      <c r="C48" s="197">
        <v>25.3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10.555160000000001</v>
      </c>
      <c r="J48" s="21">
        <f t="shared" si="6"/>
        <v>5.9024900000000002</v>
      </c>
      <c r="K48" s="21">
        <f t="shared" si="7"/>
        <v>7.6127700000000003</v>
      </c>
      <c r="L48" s="21">
        <f t="shared" si="8"/>
        <v>1.2295800000000001</v>
      </c>
      <c r="M48" s="158">
        <f t="shared" si="9"/>
        <v>25.3</v>
      </c>
      <c r="N48" s="22"/>
      <c r="P48" s="37">
        <f t="shared" si="12"/>
        <v>10.555160000000001</v>
      </c>
      <c r="Q48" s="37">
        <f t="shared" si="13"/>
        <v>5.9024900000000002</v>
      </c>
      <c r="R48" s="37">
        <f t="shared" si="14"/>
        <v>7.6127700000000003</v>
      </c>
      <c r="S48" s="37">
        <f t="shared" si="15"/>
        <v>1.2295800000000001</v>
      </c>
      <c r="T48" s="37">
        <f t="shared" si="10"/>
        <v>25.3</v>
      </c>
    </row>
    <row r="49" spans="1:20">
      <c r="A49" s="8" t="s">
        <v>91</v>
      </c>
      <c r="B49" s="197">
        <v>25.3</v>
      </c>
      <c r="C49" s="197">
        <v>25.3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10.555160000000001</v>
      </c>
      <c r="J49" s="21">
        <f t="shared" si="6"/>
        <v>5.9024900000000002</v>
      </c>
      <c r="K49" s="21">
        <f t="shared" si="7"/>
        <v>7.6127700000000003</v>
      </c>
      <c r="L49" s="21">
        <f t="shared" si="8"/>
        <v>1.2295800000000001</v>
      </c>
      <c r="M49" s="158">
        <f t="shared" si="9"/>
        <v>25.3</v>
      </c>
      <c r="N49" s="22"/>
      <c r="P49" s="37">
        <f t="shared" si="12"/>
        <v>10.555160000000001</v>
      </c>
      <c r="Q49" s="37">
        <f t="shared" si="13"/>
        <v>5.9024900000000002</v>
      </c>
      <c r="R49" s="37">
        <f t="shared" si="14"/>
        <v>7.6127700000000003</v>
      </c>
      <c r="S49" s="37">
        <f t="shared" si="15"/>
        <v>1.2295800000000001</v>
      </c>
      <c r="T49" s="37">
        <f t="shared" si="10"/>
        <v>25.3</v>
      </c>
    </row>
    <row r="50" spans="1:20">
      <c r="A50" s="8" t="s">
        <v>92</v>
      </c>
      <c r="B50" s="197">
        <v>25.3</v>
      </c>
      <c r="C50" s="197">
        <v>25.3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10.555160000000001</v>
      </c>
      <c r="J50" s="21">
        <f t="shared" si="6"/>
        <v>5.9024900000000002</v>
      </c>
      <c r="K50" s="21">
        <f t="shared" si="7"/>
        <v>7.6127700000000003</v>
      </c>
      <c r="L50" s="21">
        <f t="shared" si="8"/>
        <v>1.2295800000000001</v>
      </c>
      <c r="M50" s="158">
        <f t="shared" si="9"/>
        <v>25.3</v>
      </c>
      <c r="N50" s="22"/>
      <c r="P50" s="37">
        <f t="shared" si="12"/>
        <v>10.555160000000001</v>
      </c>
      <c r="Q50" s="37">
        <f t="shared" si="13"/>
        <v>5.9024900000000002</v>
      </c>
      <c r="R50" s="37">
        <f t="shared" si="14"/>
        <v>7.6127700000000003</v>
      </c>
      <c r="S50" s="37">
        <f t="shared" si="15"/>
        <v>1.2295800000000001</v>
      </c>
      <c r="T50" s="37">
        <f t="shared" si="10"/>
        <v>25.3</v>
      </c>
    </row>
    <row r="51" spans="1:20">
      <c r="A51" s="8" t="s">
        <v>93</v>
      </c>
      <c r="B51" s="197">
        <v>25.3</v>
      </c>
      <c r="C51" s="197">
        <v>25.3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10.555160000000001</v>
      </c>
      <c r="J51" s="21">
        <f t="shared" si="6"/>
        <v>5.9024900000000002</v>
      </c>
      <c r="K51" s="21">
        <f t="shared" si="7"/>
        <v>7.6127700000000003</v>
      </c>
      <c r="L51" s="21">
        <f t="shared" si="8"/>
        <v>1.2295800000000001</v>
      </c>
      <c r="M51" s="158">
        <f t="shared" si="9"/>
        <v>25.3</v>
      </c>
      <c r="N51" s="22"/>
      <c r="P51" s="37">
        <f t="shared" si="12"/>
        <v>10.555160000000001</v>
      </c>
      <c r="Q51" s="37">
        <f t="shared" si="13"/>
        <v>5.9024900000000002</v>
      </c>
      <c r="R51" s="37">
        <f t="shared" si="14"/>
        <v>7.6127700000000003</v>
      </c>
      <c r="S51" s="37">
        <f t="shared" si="15"/>
        <v>1.2295800000000001</v>
      </c>
      <c r="T51" s="37">
        <f t="shared" si="10"/>
        <v>25.3</v>
      </c>
    </row>
    <row r="52" spans="1:20">
      <c r="A52" s="8" t="s">
        <v>94</v>
      </c>
      <c r="B52" s="197">
        <v>25.3</v>
      </c>
      <c r="C52" s="197">
        <v>25.3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10.555160000000001</v>
      </c>
      <c r="J52" s="21">
        <f t="shared" si="6"/>
        <v>5.9024900000000002</v>
      </c>
      <c r="K52" s="21">
        <f t="shared" si="7"/>
        <v>7.6127700000000003</v>
      </c>
      <c r="L52" s="21">
        <f t="shared" si="8"/>
        <v>1.2295800000000001</v>
      </c>
      <c r="M52" s="158">
        <f t="shared" si="9"/>
        <v>25.3</v>
      </c>
      <c r="N52" s="22"/>
      <c r="P52" s="37">
        <f t="shared" si="12"/>
        <v>10.555160000000001</v>
      </c>
      <c r="Q52" s="37">
        <f t="shared" si="13"/>
        <v>5.9024900000000002</v>
      </c>
      <c r="R52" s="37">
        <f t="shared" si="14"/>
        <v>7.6127700000000003</v>
      </c>
      <c r="S52" s="37">
        <f t="shared" si="15"/>
        <v>1.2295800000000001</v>
      </c>
      <c r="T52" s="37">
        <f t="shared" si="10"/>
        <v>25.3</v>
      </c>
    </row>
    <row r="53" spans="1:20">
      <c r="A53" s="8" t="s">
        <v>95</v>
      </c>
      <c r="B53" s="197">
        <v>25.3</v>
      </c>
      <c r="C53" s="197">
        <v>25.3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10.555160000000001</v>
      </c>
      <c r="J53" s="21">
        <f t="shared" si="6"/>
        <v>5.9024900000000002</v>
      </c>
      <c r="K53" s="21">
        <f t="shared" si="7"/>
        <v>7.6127700000000003</v>
      </c>
      <c r="L53" s="21">
        <f t="shared" si="8"/>
        <v>1.2295800000000001</v>
      </c>
      <c r="M53" s="158">
        <f t="shared" si="9"/>
        <v>25.3</v>
      </c>
      <c r="N53" s="22"/>
      <c r="P53" s="37">
        <f t="shared" si="12"/>
        <v>10.555160000000001</v>
      </c>
      <c r="Q53" s="37">
        <f t="shared" si="13"/>
        <v>5.9024900000000002</v>
      </c>
      <c r="R53" s="37">
        <f t="shared" si="14"/>
        <v>7.6127700000000003</v>
      </c>
      <c r="S53" s="37">
        <f t="shared" si="15"/>
        <v>1.2295800000000001</v>
      </c>
      <c r="T53" s="37">
        <f t="shared" si="10"/>
        <v>25.3</v>
      </c>
    </row>
    <row r="54" spans="1:20">
      <c r="A54" s="8" t="s">
        <v>96</v>
      </c>
      <c r="B54" s="197">
        <v>25.3</v>
      </c>
      <c r="C54" s="197">
        <v>25.3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10.555160000000001</v>
      </c>
      <c r="J54" s="21">
        <f t="shared" si="6"/>
        <v>5.9024900000000002</v>
      </c>
      <c r="K54" s="21">
        <f t="shared" si="7"/>
        <v>7.6127700000000003</v>
      </c>
      <c r="L54" s="21">
        <f t="shared" si="8"/>
        <v>1.2295800000000001</v>
      </c>
      <c r="M54" s="158">
        <f t="shared" si="9"/>
        <v>25.3</v>
      </c>
      <c r="N54" s="22"/>
      <c r="P54" s="37">
        <f t="shared" si="12"/>
        <v>10.555160000000001</v>
      </c>
      <c r="Q54" s="37">
        <f t="shared" si="13"/>
        <v>5.9024900000000002</v>
      </c>
      <c r="R54" s="37">
        <f t="shared" si="14"/>
        <v>7.6127700000000003</v>
      </c>
      <c r="S54" s="37">
        <f t="shared" si="15"/>
        <v>1.2295800000000001</v>
      </c>
      <c r="T54" s="37">
        <f t="shared" si="10"/>
        <v>25.3</v>
      </c>
    </row>
    <row r="55" spans="1:20">
      <c r="A55" s="8" t="s">
        <v>97</v>
      </c>
      <c r="B55" s="197">
        <v>25.3</v>
      </c>
      <c r="C55" s="197">
        <v>25.3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10.555160000000001</v>
      </c>
      <c r="J55" s="21">
        <f t="shared" si="6"/>
        <v>5.9024900000000002</v>
      </c>
      <c r="K55" s="21">
        <f t="shared" si="7"/>
        <v>7.6127700000000003</v>
      </c>
      <c r="L55" s="21">
        <f t="shared" si="8"/>
        <v>1.2295800000000001</v>
      </c>
      <c r="M55" s="158">
        <f t="shared" si="9"/>
        <v>25.3</v>
      </c>
      <c r="N55" s="22"/>
      <c r="P55" s="37">
        <f t="shared" si="12"/>
        <v>10.555160000000001</v>
      </c>
      <c r="Q55" s="37">
        <f t="shared" si="13"/>
        <v>5.9024900000000002</v>
      </c>
      <c r="R55" s="37">
        <f t="shared" si="14"/>
        <v>7.6127700000000003</v>
      </c>
      <c r="S55" s="37">
        <f t="shared" si="15"/>
        <v>1.2295800000000001</v>
      </c>
      <c r="T55" s="37">
        <f t="shared" si="10"/>
        <v>25.3</v>
      </c>
    </row>
    <row r="56" spans="1:20">
      <c r="A56" s="8" t="s">
        <v>98</v>
      </c>
      <c r="B56" s="197">
        <v>25.3</v>
      </c>
      <c r="C56" s="197">
        <v>25.3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10.555160000000001</v>
      </c>
      <c r="J56" s="21">
        <f t="shared" si="6"/>
        <v>5.9024900000000002</v>
      </c>
      <c r="K56" s="21">
        <f t="shared" si="7"/>
        <v>7.6127700000000003</v>
      </c>
      <c r="L56" s="21">
        <f t="shared" si="8"/>
        <v>1.2295800000000001</v>
      </c>
      <c r="M56" s="158">
        <f t="shared" si="9"/>
        <v>25.3</v>
      </c>
      <c r="N56" s="22"/>
      <c r="P56" s="37">
        <f t="shared" si="12"/>
        <v>10.555160000000001</v>
      </c>
      <c r="Q56" s="37">
        <f t="shared" si="13"/>
        <v>5.9024900000000002</v>
      </c>
      <c r="R56" s="37">
        <f t="shared" si="14"/>
        <v>7.6127700000000003</v>
      </c>
      <c r="S56" s="37">
        <f t="shared" si="15"/>
        <v>1.2295800000000001</v>
      </c>
      <c r="T56" s="37">
        <f t="shared" si="10"/>
        <v>25.3</v>
      </c>
    </row>
    <row r="57" spans="1:20">
      <c r="A57" s="8" t="s">
        <v>99</v>
      </c>
      <c r="B57" s="197">
        <v>25.3</v>
      </c>
      <c r="C57" s="197">
        <v>25.3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10.555160000000001</v>
      </c>
      <c r="J57" s="21">
        <f t="shared" si="6"/>
        <v>5.9024900000000002</v>
      </c>
      <c r="K57" s="21">
        <f t="shared" si="7"/>
        <v>7.6127700000000003</v>
      </c>
      <c r="L57" s="21">
        <f t="shared" si="8"/>
        <v>1.2295800000000001</v>
      </c>
      <c r="M57" s="158">
        <f t="shared" si="9"/>
        <v>25.3</v>
      </c>
      <c r="N57" s="22"/>
      <c r="P57" s="37">
        <f t="shared" si="12"/>
        <v>10.555160000000001</v>
      </c>
      <c r="Q57" s="37">
        <f t="shared" si="13"/>
        <v>5.9024900000000002</v>
      </c>
      <c r="R57" s="37">
        <f t="shared" si="14"/>
        <v>7.6127700000000003</v>
      </c>
      <c r="S57" s="37">
        <f t="shared" si="15"/>
        <v>1.2295800000000001</v>
      </c>
      <c r="T57" s="37">
        <f t="shared" si="10"/>
        <v>25.3</v>
      </c>
    </row>
    <row r="58" spans="1:20">
      <c r="A58" s="8" t="s">
        <v>100</v>
      </c>
      <c r="B58" s="197">
        <v>25.3</v>
      </c>
      <c r="C58" s="197">
        <v>25.3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10.555160000000001</v>
      </c>
      <c r="J58" s="21">
        <f t="shared" si="6"/>
        <v>5.9024900000000002</v>
      </c>
      <c r="K58" s="21">
        <f t="shared" si="7"/>
        <v>7.6127700000000003</v>
      </c>
      <c r="L58" s="21">
        <f t="shared" si="8"/>
        <v>1.2295800000000001</v>
      </c>
      <c r="M58" s="158">
        <f t="shared" si="9"/>
        <v>25.3</v>
      </c>
      <c r="N58" s="22"/>
      <c r="P58" s="37">
        <f t="shared" si="12"/>
        <v>10.555160000000001</v>
      </c>
      <c r="Q58" s="37">
        <f t="shared" si="13"/>
        <v>5.9024900000000002</v>
      </c>
      <c r="R58" s="37">
        <f t="shared" si="14"/>
        <v>7.6127700000000003</v>
      </c>
      <c r="S58" s="37">
        <f t="shared" si="15"/>
        <v>1.2295800000000001</v>
      </c>
      <c r="T58" s="37">
        <f t="shared" si="10"/>
        <v>25.3</v>
      </c>
    </row>
    <row r="59" spans="1:20">
      <c r="A59" s="8" t="s">
        <v>101</v>
      </c>
      <c r="B59" s="197">
        <v>25.3</v>
      </c>
      <c r="C59" s="197">
        <v>25.3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10.555160000000001</v>
      </c>
      <c r="J59" s="21">
        <f t="shared" si="6"/>
        <v>5.9024900000000002</v>
      </c>
      <c r="K59" s="21">
        <f t="shared" si="7"/>
        <v>7.6127700000000003</v>
      </c>
      <c r="L59" s="21">
        <f t="shared" si="8"/>
        <v>1.2295800000000001</v>
      </c>
      <c r="M59" s="158">
        <f t="shared" si="9"/>
        <v>25.3</v>
      </c>
      <c r="N59" s="22"/>
      <c r="P59" s="37">
        <f t="shared" si="12"/>
        <v>10.555160000000001</v>
      </c>
      <c r="Q59" s="37">
        <f t="shared" si="13"/>
        <v>5.9024900000000002</v>
      </c>
      <c r="R59" s="37">
        <f t="shared" si="14"/>
        <v>7.6127700000000003</v>
      </c>
      <c r="S59" s="37">
        <f t="shared" si="15"/>
        <v>1.2295800000000001</v>
      </c>
      <c r="T59" s="37">
        <f t="shared" si="10"/>
        <v>25.3</v>
      </c>
    </row>
    <row r="60" spans="1:20">
      <c r="A60" s="8" t="s">
        <v>102</v>
      </c>
      <c r="B60" s="197">
        <v>25.3</v>
      </c>
      <c r="C60" s="197">
        <v>25.3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10.555160000000001</v>
      </c>
      <c r="J60" s="21">
        <f t="shared" si="6"/>
        <v>5.9024900000000002</v>
      </c>
      <c r="K60" s="21">
        <f t="shared" si="7"/>
        <v>7.6127700000000003</v>
      </c>
      <c r="L60" s="21">
        <f t="shared" si="8"/>
        <v>1.2295800000000001</v>
      </c>
      <c r="M60" s="158">
        <f t="shared" si="9"/>
        <v>25.3</v>
      </c>
      <c r="N60" s="22"/>
      <c r="P60" s="37">
        <f t="shared" si="12"/>
        <v>10.555160000000001</v>
      </c>
      <c r="Q60" s="37">
        <f t="shared" si="13"/>
        <v>5.9024900000000002</v>
      </c>
      <c r="R60" s="37">
        <f t="shared" si="14"/>
        <v>7.6127700000000003</v>
      </c>
      <c r="S60" s="37">
        <f t="shared" si="15"/>
        <v>1.2295800000000001</v>
      </c>
      <c r="T60" s="37">
        <f t="shared" si="10"/>
        <v>25.3</v>
      </c>
    </row>
    <row r="61" spans="1:20">
      <c r="A61" s="8" t="s">
        <v>103</v>
      </c>
      <c r="B61" s="197">
        <v>25.3</v>
      </c>
      <c r="C61" s="197">
        <v>25.3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10.555160000000001</v>
      </c>
      <c r="J61" s="21">
        <f t="shared" si="6"/>
        <v>5.9024900000000002</v>
      </c>
      <c r="K61" s="21">
        <f t="shared" si="7"/>
        <v>7.6127700000000003</v>
      </c>
      <c r="L61" s="21">
        <f t="shared" si="8"/>
        <v>1.2295800000000001</v>
      </c>
      <c r="M61" s="158">
        <f t="shared" si="9"/>
        <v>25.3</v>
      </c>
      <c r="N61" s="22"/>
      <c r="P61" s="37">
        <f t="shared" si="12"/>
        <v>10.555160000000001</v>
      </c>
      <c r="Q61" s="37">
        <f t="shared" si="13"/>
        <v>5.9024900000000002</v>
      </c>
      <c r="R61" s="37">
        <f t="shared" si="14"/>
        <v>7.6127700000000003</v>
      </c>
      <c r="S61" s="37">
        <f t="shared" si="15"/>
        <v>1.2295800000000001</v>
      </c>
      <c r="T61" s="37">
        <f t="shared" si="10"/>
        <v>25.3</v>
      </c>
    </row>
    <row r="62" spans="1:20">
      <c r="A62" s="8" t="s">
        <v>104</v>
      </c>
      <c r="B62" s="197">
        <v>25.3</v>
      </c>
      <c r="C62" s="197">
        <v>25.3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10.555160000000001</v>
      </c>
      <c r="J62" s="21">
        <f t="shared" si="6"/>
        <v>5.9024900000000002</v>
      </c>
      <c r="K62" s="21">
        <f t="shared" si="7"/>
        <v>7.6127700000000003</v>
      </c>
      <c r="L62" s="21">
        <f t="shared" si="8"/>
        <v>1.2295800000000001</v>
      </c>
      <c r="M62" s="158">
        <f t="shared" si="9"/>
        <v>25.3</v>
      </c>
      <c r="N62" s="22"/>
      <c r="P62" s="37">
        <f t="shared" si="12"/>
        <v>10.555160000000001</v>
      </c>
      <c r="Q62" s="37">
        <f t="shared" si="13"/>
        <v>5.9024900000000002</v>
      </c>
      <c r="R62" s="37">
        <f t="shared" si="14"/>
        <v>7.6127700000000003</v>
      </c>
      <c r="S62" s="37">
        <f t="shared" si="15"/>
        <v>1.2295800000000001</v>
      </c>
      <c r="T62" s="37">
        <f t="shared" si="10"/>
        <v>25.3</v>
      </c>
    </row>
    <row r="63" spans="1:20">
      <c r="A63" s="8" t="s">
        <v>105</v>
      </c>
      <c r="B63" s="197">
        <v>25.3</v>
      </c>
      <c r="C63" s="197">
        <v>25.3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10.555160000000001</v>
      </c>
      <c r="J63" s="21">
        <f t="shared" si="6"/>
        <v>5.9024900000000002</v>
      </c>
      <c r="K63" s="21">
        <f t="shared" si="7"/>
        <v>7.6127700000000003</v>
      </c>
      <c r="L63" s="21">
        <f t="shared" si="8"/>
        <v>1.2295800000000001</v>
      </c>
      <c r="M63" s="158">
        <f t="shared" si="9"/>
        <v>25.3</v>
      </c>
      <c r="N63" s="22"/>
      <c r="P63" s="37">
        <f t="shared" si="12"/>
        <v>10.555160000000001</v>
      </c>
      <c r="Q63" s="37">
        <f t="shared" si="13"/>
        <v>5.9024900000000002</v>
      </c>
      <c r="R63" s="37">
        <f t="shared" si="14"/>
        <v>7.6127700000000003</v>
      </c>
      <c r="S63" s="37">
        <f t="shared" si="15"/>
        <v>1.2295800000000001</v>
      </c>
      <c r="T63" s="37">
        <f t="shared" si="10"/>
        <v>25.3</v>
      </c>
    </row>
    <row r="64" spans="1:20">
      <c r="A64" s="8" t="s">
        <v>106</v>
      </c>
      <c r="B64" s="197">
        <v>25.3</v>
      </c>
      <c r="C64" s="197">
        <v>25.3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10.555160000000001</v>
      </c>
      <c r="J64" s="21">
        <f t="shared" si="6"/>
        <v>5.9024900000000002</v>
      </c>
      <c r="K64" s="21">
        <f t="shared" si="7"/>
        <v>7.6127700000000003</v>
      </c>
      <c r="L64" s="21">
        <f t="shared" si="8"/>
        <v>1.2295800000000001</v>
      </c>
      <c r="M64" s="158">
        <f t="shared" si="9"/>
        <v>25.3</v>
      </c>
      <c r="N64" s="22"/>
      <c r="P64" s="37">
        <f t="shared" si="12"/>
        <v>10.555160000000001</v>
      </c>
      <c r="Q64" s="37">
        <f t="shared" si="13"/>
        <v>5.9024900000000002</v>
      </c>
      <c r="R64" s="37">
        <f t="shared" si="14"/>
        <v>7.6127700000000003</v>
      </c>
      <c r="S64" s="37">
        <f t="shared" si="15"/>
        <v>1.2295800000000001</v>
      </c>
      <c r="T64" s="37">
        <f t="shared" si="10"/>
        <v>25.3</v>
      </c>
    </row>
    <row r="65" spans="1:20">
      <c r="A65" s="8" t="s">
        <v>107</v>
      </c>
      <c r="B65" s="197">
        <v>25.3</v>
      </c>
      <c r="C65" s="197">
        <v>25.3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10.555160000000001</v>
      </c>
      <c r="J65" s="21">
        <f t="shared" si="6"/>
        <v>5.9024900000000002</v>
      </c>
      <c r="K65" s="21">
        <f t="shared" si="7"/>
        <v>7.6127700000000003</v>
      </c>
      <c r="L65" s="21">
        <f t="shared" si="8"/>
        <v>1.2295800000000001</v>
      </c>
      <c r="M65" s="158">
        <f t="shared" si="9"/>
        <v>25.3</v>
      </c>
      <c r="N65" s="22"/>
      <c r="P65" s="37">
        <f t="shared" si="12"/>
        <v>10.555160000000001</v>
      </c>
      <c r="Q65" s="37">
        <f t="shared" si="13"/>
        <v>5.9024900000000002</v>
      </c>
      <c r="R65" s="37">
        <f t="shared" si="14"/>
        <v>7.6127700000000003</v>
      </c>
      <c r="S65" s="37">
        <f t="shared" si="15"/>
        <v>1.2295800000000001</v>
      </c>
      <c r="T65" s="37">
        <f t="shared" si="10"/>
        <v>25.3</v>
      </c>
    </row>
    <row r="66" spans="1:20">
      <c r="A66" s="8" t="s">
        <v>108</v>
      </c>
      <c r="B66" s="197">
        <v>25.3</v>
      </c>
      <c r="C66" s="197">
        <v>25.3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10.555160000000001</v>
      </c>
      <c r="J66" s="21">
        <f t="shared" si="6"/>
        <v>5.9024900000000002</v>
      </c>
      <c r="K66" s="21">
        <f t="shared" si="7"/>
        <v>7.6127700000000003</v>
      </c>
      <c r="L66" s="21">
        <f t="shared" si="8"/>
        <v>1.2295800000000001</v>
      </c>
      <c r="M66" s="158">
        <f t="shared" si="9"/>
        <v>25.3</v>
      </c>
      <c r="N66" s="22"/>
      <c r="P66" s="37">
        <f t="shared" si="12"/>
        <v>10.555160000000001</v>
      </c>
      <c r="Q66" s="37">
        <f t="shared" si="13"/>
        <v>5.9024900000000002</v>
      </c>
      <c r="R66" s="37">
        <f t="shared" si="14"/>
        <v>7.6127700000000003</v>
      </c>
      <c r="S66" s="37">
        <f t="shared" si="15"/>
        <v>1.2295800000000001</v>
      </c>
      <c r="T66" s="37">
        <f t="shared" si="10"/>
        <v>25.3</v>
      </c>
    </row>
    <row r="67" spans="1:20">
      <c r="A67" s="8" t="s">
        <v>109</v>
      </c>
      <c r="B67" s="197">
        <v>25.3</v>
      </c>
      <c r="C67" s="197">
        <v>25.3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10.555160000000001</v>
      </c>
      <c r="J67" s="21">
        <f t="shared" si="6"/>
        <v>5.9024900000000002</v>
      </c>
      <c r="K67" s="21">
        <f t="shared" si="7"/>
        <v>7.6127700000000003</v>
      </c>
      <c r="L67" s="21">
        <f t="shared" si="8"/>
        <v>1.2295800000000001</v>
      </c>
      <c r="M67" s="158">
        <f t="shared" si="9"/>
        <v>25.3</v>
      </c>
      <c r="N67" s="22"/>
      <c r="P67" s="37">
        <f t="shared" ref="P67:P98" si="17">I67</f>
        <v>10.555160000000001</v>
      </c>
      <c r="Q67" s="37">
        <f t="shared" ref="Q67:Q98" si="18">J67</f>
        <v>5.9024900000000002</v>
      </c>
      <c r="R67" s="37">
        <f t="shared" ref="R67:R98" si="19">K67</f>
        <v>7.6127700000000003</v>
      </c>
      <c r="S67" s="37">
        <f t="shared" ref="S67:S98" si="20">L67</f>
        <v>1.2295800000000001</v>
      </c>
      <c r="T67" s="37">
        <f t="shared" si="10"/>
        <v>25.3</v>
      </c>
    </row>
    <row r="68" spans="1:20">
      <c r="A68" s="8" t="s">
        <v>110</v>
      </c>
      <c r="B68" s="197">
        <v>25.3</v>
      </c>
      <c r="C68" s="197">
        <v>25.3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10.555160000000001</v>
      </c>
      <c r="J68" s="21">
        <f t="shared" ref="J68:J98" si="22">C68*E68/100</f>
        <v>5.9024900000000002</v>
      </c>
      <c r="K68" s="21">
        <f t="shared" ref="K68:K98" si="23">C68*F68/100</f>
        <v>7.6127700000000003</v>
      </c>
      <c r="L68" s="21">
        <f t="shared" ref="L68:L98" si="24">C68*G68/100</f>
        <v>1.2295800000000001</v>
      </c>
      <c r="M68" s="158">
        <f t="shared" ref="M68:M98" si="25">SUM(I68:L68)</f>
        <v>25.3</v>
      </c>
      <c r="N68" s="22"/>
      <c r="P68" s="37">
        <f t="shared" si="17"/>
        <v>10.555160000000001</v>
      </c>
      <c r="Q68" s="37">
        <f t="shared" si="18"/>
        <v>5.9024900000000002</v>
      </c>
      <c r="R68" s="37">
        <f t="shared" si="19"/>
        <v>7.6127700000000003</v>
      </c>
      <c r="S68" s="37">
        <f t="shared" si="20"/>
        <v>1.2295800000000001</v>
      </c>
      <c r="T68" s="37">
        <f t="shared" ref="T68:T99" si="26">SUM(P68:S68)</f>
        <v>25.3</v>
      </c>
    </row>
    <row r="69" spans="1:20">
      <c r="A69" s="8" t="s">
        <v>111</v>
      </c>
      <c r="B69" s="197">
        <v>25.3</v>
      </c>
      <c r="C69" s="197">
        <v>25.3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10.555160000000001</v>
      </c>
      <c r="J69" s="21">
        <f t="shared" si="22"/>
        <v>5.9024900000000002</v>
      </c>
      <c r="K69" s="21">
        <f t="shared" si="23"/>
        <v>7.6127700000000003</v>
      </c>
      <c r="L69" s="21">
        <f t="shared" si="24"/>
        <v>1.2295800000000001</v>
      </c>
      <c r="M69" s="158">
        <f t="shared" si="25"/>
        <v>25.3</v>
      </c>
      <c r="N69" s="22"/>
      <c r="P69" s="37">
        <f t="shared" si="17"/>
        <v>10.555160000000001</v>
      </c>
      <c r="Q69" s="37">
        <f t="shared" si="18"/>
        <v>5.9024900000000002</v>
      </c>
      <c r="R69" s="37">
        <f t="shared" si="19"/>
        <v>7.6127700000000003</v>
      </c>
      <c r="S69" s="37">
        <f t="shared" si="20"/>
        <v>1.2295800000000001</v>
      </c>
      <c r="T69" s="37">
        <f t="shared" si="26"/>
        <v>25.3</v>
      </c>
    </row>
    <row r="70" spans="1:20">
      <c r="A70" s="8" t="s">
        <v>112</v>
      </c>
      <c r="B70" s="197">
        <v>25.3</v>
      </c>
      <c r="C70" s="197">
        <v>25.3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10.555160000000001</v>
      </c>
      <c r="J70" s="21">
        <f t="shared" si="22"/>
        <v>5.9024900000000002</v>
      </c>
      <c r="K70" s="21">
        <f t="shared" si="23"/>
        <v>7.6127700000000003</v>
      </c>
      <c r="L70" s="21">
        <f t="shared" si="24"/>
        <v>1.2295800000000001</v>
      </c>
      <c r="M70" s="158">
        <f t="shared" si="25"/>
        <v>25.3</v>
      </c>
      <c r="N70" s="22"/>
      <c r="P70" s="37">
        <f t="shared" si="17"/>
        <v>10.555160000000001</v>
      </c>
      <c r="Q70" s="37">
        <f t="shared" si="18"/>
        <v>5.9024900000000002</v>
      </c>
      <c r="R70" s="37">
        <f t="shared" si="19"/>
        <v>7.6127700000000003</v>
      </c>
      <c r="S70" s="37">
        <f t="shared" si="20"/>
        <v>1.2295800000000001</v>
      </c>
      <c r="T70" s="37">
        <f t="shared" si="26"/>
        <v>25.3</v>
      </c>
    </row>
    <row r="71" spans="1:20">
      <c r="A71" s="8" t="s">
        <v>113</v>
      </c>
      <c r="B71" s="197">
        <v>25.3</v>
      </c>
      <c r="C71" s="197">
        <v>25.3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10.555160000000001</v>
      </c>
      <c r="J71" s="21">
        <f t="shared" si="22"/>
        <v>5.9024900000000002</v>
      </c>
      <c r="K71" s="21">
        <f t="shared" si="23"/>
        <v>7.6127700000000003</v>
      </c>
      <c r="L71" s="21">
        <f t="shared" si="24"/>
        <v>1.2295800000000001</v>
      </c>
      <c r="M71" s="158">
        <f t="shared" si="25"/>
        <v>25.3</v>
      </c>
      <c r="N71" s="22"/>
      <c r="P71" s="37">
        <f t="shared" si="17"/>
        <v>10.555160000000001</v>
      </c>
      <c r="Q71" s="37">
        <f t="shared" si="18"/>
        <v>5.9024900000000002</v>
      </c>
      <c r="R71" s="37">
        <f t="shared" si="19"/>
        <v>7.6127700000000003</v>
      </c>
      <c r="S71" s="37">
        <f t="shared" si="20"/>
        <v>1.2295800000000001</v>
      </c>
      <c r="T71" s="37">
        <f t="shared" si="26"/>
        <v>25.3</v>
      </c>
    </row>
    <row r="72" spans="1:20">
      <c r="A72" s="8" t="s">
        <v>114</v>
      </c>
      <c r="B72" s="197">
        <v>25.3</v>
      </c>
      <c r="C72" s="197">
        <v>25.3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10.555160000000001</v>
      </c>
      <c r="J72" s="21">
        <f t="shared" si="22"/>
        <v>5.9024900000000002</v>
      </c>
      <c r="K72" s="21">
        <f t="shared" si="23"/>
        <v>7.6127700000000003</v>
      </c>
      <c r="L72" s="21">
        <f t="shared" si="24"/>
        <v>1.2295800000000001</v>
      </c>
      <c r="M72" s="158">
        <f t="shared" si="25"/>
        <v>25.3</v>
      </c>
      <c r="N72" s="22"/>
      <c r="P72" s="37">
        <f t="shared" si="17"/>
        <v>10.555160000000001</v>
      </c>
      <c r="Q72" s="37">
        <f t="shared" si="18"/>
        <v>5.9024900000000002</v>
      </c>
      <c r="R72" s="37">
        <f t="shared" si="19"/>
        <v>7.6127700000000003</v>
      </c>
      <c r="S72" s="37">
        <f t="shared" si="20"/>
        <v>1.2295800000000001</v>
      </c>
      <c r="T72" s="37">
        <f t="shared" si="26"/>
        <v>25.3</v>
      </c>
    </row>
    <row r="73" spans="1:20">
      <c r="A73" s="8" t="s">
        <v>115</v>
      </c>
      <c r="B73" s="197">
        <v>25.3</v>
      </c>
      <c r="C73" s="197">
        <v>25.3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10.555160000000001</v>
      </c>
      <c r="J73" s="21">
        <f t="shared" si="22"/>
        <v>5.9024900000000002</v>
      </c>
      <c r="K73" s="21">
        <f t="shared" si="23"/>
        <v>7.6127700000000003</v>
      </c>
      <c r="L73" s="21">
        <f t="shared" si="24"/>
        <v>1.2295800000000001</v>
      </c>
      <c r="M73" s="158">
        <f t="shared" si="25"/>
        <v>25.3</v>
      </c>
      <c r="N73" s="22"/>
      <c r="P73" s="37">
        <f t="shared" si="17"/>
        <v>10.555160000000001</v>
      </c>
      <c r="Q73" s="37">
        <f t="shared" si="18"/>
        <v>5.9024900000000002</v>
      </c>
      <c r="R73" s="37">
        <f t="shared" si="19"/>
        <v>7.6127700000000003</v>
      </c>
      <c r="S73" s="37">
        <f t="shared" si="20"/>
        <v>1.2295800000000001</v>
      </c>
      <c r="T73" s="37">
        <f t="shared" si="26"/>
        <v>25.3</v>
      </c>
    </row>
    <row r="74" spans="1:20">
      <c r="A74" s="8" t="s">
        <v>116</v>
      </c>
      <c r="B74" s="197">
        <v>25.3</v>
      </c>
      <c r="C74" s="197">
        <v>25.3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10.555160000000001</v>
      </c>
      <c r="J74" s="21">
        <f t="shared" si="22"/>
        <v>5.9024900000000002</v>
      </c>
      <c r="K74" s="21">
        <f t="shared" si="23"/>
        <v>7.6127700000000003</v>
      </c>
      <c r="L74" s="21">
        <f t="shared" si="24"/>
        <v>1.2295800000000001</v>
      </c>
      <c r="M74" s="158">
        <f t="shared" si="25"/>
        <v>25.3</v>
      </c>
      <c r="N74" s="22"/>
      <c r="P74" s="37">
        <f t="shared" si="17"/>
        <v>10.555160000000001</v>
      </c>
      <c r="Q74" s="37">
        <f t="shared" si="18"/>
        <v>5.9024900000000002</v>
      </c>
      <c r="R74" s="37">
        <f t="shared" si="19"/>
        <v>7.6127700000000003</v>
      </c>
      <c r="S74" s="37">
        <f t="shared" si="20"/>
        <v>1.2295800000000001</v>
      </c>
      <c r="T74" s="37">
        <f t="shared" si="26"/>
        <v>25.3</v>
      </c>
    </row>
    <row r="75" spans="1:20">
      <c r="A75" s="8" t="s">
        <v>117</v>
      </c>
      <c r="B75" s="197">
        <v>25.3</v>
      </c>
      <c r="C75" s="197">
        <v>25.3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10.555160000000001</v>
      </c>
      <c r="J75" s="21">
        <f t="shared" si="22"/>
        <v>5.9024900000000002</v>
      </c>
      <c r="K75" s="21">
        <f t="shared" si="23"/>
        <v>7.6127700000000003</v>
      </c>
      <c r="L75" s="21">
        <f t="shared" si="24"/>
        <v>1.2295800000000001</v>
      </c>
      <c r="M75" s="158">
        <f t="shared" si="25"/>
        <v>25.3</v>
      </c>
      <c r="N75" s="22"/>
      <c r="P75" s="37">
        <f t="shared" si="17"/>
        <v>10.555160000000001</v>
      </c>
      <c r="Q75" s="37">
        <f t="shared" si="18"/>
        <v>5.9024900000000002</v>
      </c>
      <c r="R75" s="37">
        <f t="shared" si="19"/>
        <v>7.6127700000000003</v>
      </c>
      <c r="S75" s="37">
        <f t="shared" si="20"/>
        <v>1.2295800000000001</v>
      </c>
      <c r="T75" s="37">
        <f t="shared" si="26"/>
        <v>25.3</v>
      </c>
    </row>
    <row r="76" spans="1:20">
      <c r="A76" s="8" t="s">
        <v>118</v>
      </c>
      <c r="B76" s="197">
        <v>25.3</v>
      </c>
      <c r="C76" s="197">
        <v>25.3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10.555160000000001</v>
      </c>
      <c r="J76" s="21">
        <f t="shared" si="22"/>
        <v>5.9024900000000002</v>
      </c>
      <c r="K76" s="21">
        <f t="shared" si="23"/>
        <v>7.6127700000000003</v>
      </c>
      <c r="L76" s="21">
        <f t="shared" si="24"/>
        <v>1.2295800000000001</v>
      </c>
      <c r="M76" s="158">
        <f t="shared" si="25"/>
        <v>25.3</v>
      </c>
      <c r="N76" s="22"/>
      <c r="P76" s="37">
        <f t="shared" si="17"/>
        <v>10.555160000000001</v>
      </c>
      <c r="Q76" s="37">
        <f t="shared" si="18"/>
        <v>5.9024900000000002</v>
      </c>
      <c r="R76" s="37">
        <f t="shared" si="19"/>
        <v>7.6127700000000003</v>
      </c>
      <c r="S76" s="37">
        <f t="shared" si="20"/>
        <v>1.2295800000000001</v>
      </c>
      <c r="T76" s="37">
        <f t="shared" si="26"/>
        <v>25.3</v>
      </c>
    </row>
    <row r="77" spans="1:20">
      <c r="A77" s="8" t="s">
        <v>119</v>
      </c>
      <c r="B77" s="197">
        <v>25.3</v>
      </c>
      <c r="C77" s="197">
        <v>25.3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10.555160000000001</v>
      </c>
      <c r="J77" s="21">
        <f t="shared" si="22"/>
        <v>5.9024900000000002</v>
      </c>
      <c r="K77" s="21">
        <f t="shared" si="23"/>
        <v>7.6127700000000003</v>
      </c>
      <c r="L77" s="21">
        <f t="shared" si="24"/>
        <v>1.2295800000000001</v>
      </c>
      <c r="M77" s="158">
        <f t="shared" si="25"/>
        <v>25.3</v>
      </c>
      <c r="N77" s="22"/>
      <c r="P77" s="37">
        <f t="shared" si="17"/>
        <v>10.555160000000001</v>
      </c>
      <c r="Q77" s="37">
        <f t="shared" si="18"/>
        <v>5.9024900000000002</v>
      </c>
      <c r="R77" s="37">
        <f t="shared" si="19"/>
        <v>7.6127700000000003</v>
      </c>
      <c r="S77" s="37">
        <f t="shared" si="20"/>
        <v>1.2295800000000001</v>
      </c>
      <c r="T77" s="37">
        <f t="shared" si="26"/>
        <v>25.3</v>
      </c>
    </row>
    <row r="78" spans="1:20">
      <c r="A78" s="8" t="s">
        <v>120</v>
      </c>
      <c r="B78" s="197">
        <v>25.3</v>
      </c>
      <c r="C78" s="197">
        <v>25.3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10.555160000000001</v>
      </c>
      <c r="J78" s="21">
        <f t="shared" si="22"/>
        <v>5.9024900000000002</v>
      </c>
      <c r="K78" s="21">
        <f t="shared" si="23"/>
        <v>7.6127700000000003</v>
      </c>
      <c r="L78" s="21">
        <f t="shared" si="24"/>
        <v>1.2295800000000001</v>
      </c>
      <c r="M78" s="158">
        <f t="shared" si="25"/>
        <v>25.3</v>
      </c>
      <c r="N78" s="22"/>
      <c r="P78" s="37">
        <f t="shared" si="17"/>
        <v>10.555160000000001</v>
      </c>
      <c r="Q78" s="37">
        <f t="shared" si="18"/>
        <v>5.9024900000000002</v>
      </c>
      <c r="R78" s="37">
        <f t="shared" si="19"/>
        <v>7.6127700000000003</v>
      </c>
      <c r="S78" s="37">
        <f t="shared" si="20"/>
        <v>1.2295800000000001</v>
      </c>
      <c r="T78" s="37">
        <f t="shared" si="26"/>
        <v>25.3</v>
      </c>
    </row>
    <row r="79" spans="1:20">
      <c r="A79" s="8" t="s">
        <v>121</v>
      </c>
      <c r="B79" s="197">
        <v>25.3</v>
      </c>
      <c r="C79" s="197">
        <v>25.3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10.555160000000001</v>
      </c>
      <c r="J79" s="21">
        <f t="shared" si="22"/>
        <v>5.9024900000000002</v>
      </c>
      <c r="K79" s="21">
        <f t="shared" si="23"/>
        <v>7.6127700000000003</v>
      </c>
      <c r="L79" s="21">
        <f t="shared" si="24"/>
        <v>1.2295800000000001</v>
      </c>
      <c r="M79" s="158">
        <f t="shared" si="25"/>
        <v>25.3</v>
      </c>
      <c r="N79" s="22"/>
      <c r="P79" s="37">
        <f t="shared" si="17"/>
        <v>10.555160000000001</v>
      </c>
      <c r="Q79" s="37">
        <f t="shared" si="18"/>
        <v>5.9024900000000002</v>
      </c>
      <c r="R79" s="37">
        <f t="shared" si="19"/>
        <v>7.6127700000000003</v>
      </c>
      <c r="S79" s="37">
        <f t="shared" si="20"/>
        <v>1.2295800000000001</v>
      </c>
      <c r="T79" s="37">
        <f t="shared" si="26"/>
        <v>25.3</v>
      </c>
    </row>
    <row r="80" spans="1:20">
      <c r="A80" s="8" t="s">
        <v>122</v>
      </c>
      <c r="B80" s="197">
        <v>25.3</v>
      </c>
      <c r="C80" s="197">
        <v>25.3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10.555160000000001</v>
      </c>
      <c r="J80" s="21">
        <f t="shared" si="22"/>
        <v>5.9024900000000002</v>
      </c>
      <c r="K80" s="21">
        <f t="shared" si="23"/>
        <v>7.6127700000000003</v>
      </c>
      <c r="L80" s="21">
        <f t="shared" si="24"/>
        <v>1.2295800000000001</v>
      </c>
      <c r="M80" s="158">
        <f t="shared" si="25"/>
        <v>25.3</v>
      </c>
      <c r="N80" s="22"/>
      <c r="P80" s="37">
        <f t="shared" si="17"/>
        <v>10.555160000000001</v>
      </c>
      <c r="Q80" s="37">
        <f t="shared" si="18"/>
        <v>5.9024900000000002</v>
      </c>
      <c r="R80" s="37">
        <f t="shared" si="19"/>
        <v>7.6127700000000003</v>
      </c>
      <c r="S80" s="37">
        <f t="shared" si="20"/>
        <v>1.2295800000000001</v>
      </c>
      <c r="T80" s="37">
        <f t="shared" si="26"/>
        <v>25.3</v>
      </c>
    </row>
    <row r="81" spans="1:20">
      <c r="A81" s="8" t="s">
        <v>123</v>
      </c>
      <c r="B81" s="197">
        <v>25.3</v>
      </c>
      <c r="C81" s="197">
        <v>25.3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10.555160000000001</v>
      </c>
      <c r="J81" s="21">
        <f t="shared" si="22"/>
        <v>5.9024900000000002</v>
      </c>
      <c r="K81" s="21">
        <f t="shared" si="23"/>
        <v>7.6127700000000003</v>
      </c>
      <c r="L81" s="21">
        <f t="shared" si="24"/>
        <v>1.2295800000000001</v>
      </c>
      <c r="M81" s="158">
        <f t="shared" si="25"/>
        <v>25.3</v>
      </c>
      <c r="N81" s="22"/>
      <c r="P81" s="37">
        <f t="shared" si="17"/>
        <v>10.555160000000001</v>
      </c>
      <c r="Q81" s="37">
        <f t="shared" si="18"/>
        <v>5.9024900000000002</v>
      </c>
      <c r="R81" s="37">
        <f t="shared" si="19"/>
        <v>7.6127700000000003</v>
      </c>
      <c r="S81" s="37">
        <f t="shared" si="20"/>
        <v>1.2295800000000001</v>
      </c>
      <c r="T81" s="37">
        <f t="shared" si="26"/>
        <v>25.3</v>
      </c>
    </row>
    <row r="82" spans="1:20">
      <c r="A82" s="8" t="s">
        <v>124</v>
      </c>
      <c r="B82" s="197">
        <v>25.3</v>
      </c>
      <c r="C82" s="197">
        <v>25.3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10.555160000000001</v>
      </c>
      <c r="J82" s="21">
        <f t="shared" si="22"/>
        <v>5.9024900000000002</v>
      </c>
      <c r="K82" s="21">
        <f t="shared" si="23"/>
        <v>7.6127700000000003</v>
      </c>
      <c r="L82" s="21">
        <f t="shared" si="24"/>
        <v>1.2295800000000001</v>
      </c>
      <c r="M82" s="158">
        <f t="shared" si="25"/>
        <v>25.3</v>
      </c>
      <c r="N82" s="22"/>
      <c r="P82" s="37">
        <f t="shared" si="17"/>
        <v>10.555160000000001</v>
      </c>
      <c r="Q82" s="37">
        <f t="shared" si="18"/>
        <v>5.9024900000000002</v>
      </c>
      <c r="R82" s="37">
        <f t="shared" si="19"/>
        <v>7.6127700000000003</v>
      </c>
      <c r="S82" s="37">
        <f t="shared" si="20"/>
        <v>1.2295800000000001</v>
      </c>
      <c r="T82" s="37">
        <f t="shared" si="26"/>
        <v>25.3</v>
      </c>
    </row>
    <row r="83" spans="1:20">
      <c r="A83" s="8" t="s">
        <v>125</v>
      </c>
      <c r="B83" s="197">
        <v>25.3</v>
      </c>
      <c r="C83" s="197">
        <v>25.3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10.555160000000001</v>
      </c>
      <c r="J83" s="21">
        <f t="shared" si="22"/>
        <v>5.9024900000000002</v>
      </c>
      <c r="K83" s="21">
        <f t="shared" si="23"/>
        <v>7.6127700000000003</v>
      </c>
      <c r="L83" s="21">
        <f t="shared" si="24"/>
        <v>1.2295800000000001</v>
      </c>
      <c r="M83" s="158">
        <f t="shared" si="25"/>
        <v>25.3</v>
      </c>
      <c r="N83" s="22"/>
      <c r="P83" s="37">
        <f t="shared" si="17"/>
        <v>10.555160000000001</v>
      </c>
      <c r="Q83" s="37">
        <f t="shared" si="18"/>
        <v>5.9024900000000002</v>
      </c>
      <c r="R83" s="37">
        <f t="shared" si="19"/>
        <v>7.6127700000000003</v>
      </c>
      <c r="S83" s="37">
        <f t="shared" si="20"/>
        <v>1.2295800000000001</v>
      </c>
      <c r="T83" s="37">
        <f t="shared" si="26"/>
        <v>25.3</v>
      </c>
    </row>
    <row r="84" spans="1:20">
      <c r="A84" s="8" t="s">
        <v>126</v>
      </c>
      <c r="B84" s="197">
        <v>25.3</v>
      </c>
      <c r="C84" s="197">
        <v>25.3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10.555160000000001</v>
      </c>
      <c r="J84" s="21">
        <f t="shared" si="22"/>
        <v>5.9024900000000002</v>
      </c>
      <c r="K84" s="21">
        <f t="shared" si="23"/>
        <v>7.6127700000000003</v>
      </c>
      <c r="L84" s="21">
        <f t="shared" si="24"/>
        <v>1.2295800000000001</v>
      </c>
      <c r="M84" s="158">
        <f t="shared" si="25"/>
        <v>25.3</v>
      </c>
      <c r="N84" s="22"/>
      <c r="P84" s="37">
        <f t="shared" si="17"/>
        <v>10.555160000000001</v>
      </c>
      <c r="Q84" s="37">
        <f t="shared" si="18"/>
        <v>5.9024900000000002</v>
      </c>
      <c r="R84" s="37">
        <f t="shared" si="19"/>
        <v>7.6127700000000003</v>
      </c>
      <c r="S84" s="37">
        <f t="shared" si="20"/>
        <v>1.2295800000000001</v>
      </c>
      <c r="T84" s="37">
        <f t="shared" si="26"/>
        <v>25.3</v>
      </c>
    </row>
    <row r="85" spans="1:20">
      <c r="A85" s="8" t="s">
        <v>127</v>
      </c>
      <c r="B85" s="197">
        <v>25.3</v>
      </c>
      <c r="C85" s="197">
        <v>25.3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10.555160000000001</v>
      </c>
      <c r="J85" s="21">
        <f t="shared" si="22"/>
        <v>5.9024900000000002</v>
      </c>
      <c r="K85" s="21">
        <f t="shared" si="23"/>
        <v>7.6127700000000003</v>
      </c>
      <c r="L85" s="21">
        <f t="shared" si="24"/>
        <v>1.2295800000000001</v>
      </c>
      <c r="M85" s="158">
        <f t="shared" si="25"/>
        <v>25.3</v>
      </c>
      <c r="N85" s="22"/>
      <c r="P85" s="37">
        <f t="shared" si="17"/>
        <v>10.555160000000001</v>
      </c>
      <c r="Q85" s="37">
        <f t="shared" si="18"/>
        <v>5.9024900000000002</v>
      </c>
      <c r="R85" s="37">
        <f t="shared" si="19"/>
        <v>7.6127700000000003</v>
      </c>
      <c r="S85" s="37">
        <f t="shared" si="20"/>
        <v>1.2295800000000001</v>
      </c>
      <c r="T85" s="37">
        <f t="shared" si="26"/>
        <v>25.3</v>
      </c>
    </row>
    <row r="86" spans="1:20">
      <c r="A86" s="8" t="s">
        <v>128</v>
      </c>
      <c r="B86" s="197">
        <v>25.3</v>
      </c>
      <c r="C86" s="197">
        <v>25.3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10.555160000000001</v>
      </c>
      <c r="J86" s="21">
        <f t="shared" si="22"/>
        <v>5.9024900000000002</v>
      </c>
      <c r="K86" s="21">
        <f t="shared" si="23"/>
        <v>7.6127700000000003</v>
      </c>
      <c r="L86" s="21">
        <f t="shared" si="24"/>
        <v>1.2295800000000001</v>
      </c>
      <c r="M86" s="158">
        <f t="shared" si="25"/>
        <v>25.3</v>
      </c>
      <c r="N86" s="22"/>
      <c r="P86" s="37">
        <f t="shared" si="17"/>
        <v>10.555160000000001</v>
      </c>
      <c r="Q86" s="37">
        <f t="shared" si="18"/>
        <v>5.9024900000000002</v>
      </c>
      <c r="R86" s="37">
        <f t="shared" si="19"/>
        <v>7.6127700000000003</v>
      </c>
      <c r="S86" s="37">
        <f t="shared" si="20"/>
        <v>1.2295800000000001</v>
      </c>
      <c r="T86" s="37">
        <f t="shared" si="26"/>
        <v>25.3</v>
      </c>
    </row>
    <row r="87" spans="1:20">
      <c r="A87" s="8" t="s">
        <v>129</v>
      </c>
      <c r="B87" s="197">
        <v>25.3</v>
      </c>
      <c r="C87" s="197">
        <v>25.3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10.555160000000001</v>
      </c>
      <c r="J87" s="21">
        <f t="shared" si="22"/>
        <v>5.9024900000000002</v>
      </c>
      <c r="K87" s="21">
        <f t="shared" si="23"/>
        <v>7.6127700000000003</v>
      </c>
      <c r="L87" s="21">
        <f t="shared" si="24"/>
        <v>1.2295800000000001</v>
      </c>
      <c r="M87" s="158">
        <f t="shared" si="25"/>
        <v>25.3</v>
      </c>
      <c r="N87" s="22"/>
      <c r="P87" s="37">
        <f t="shared" si="17"/>
        <v>10.555160000000001</v>
      </c>
      <c r="Q87" s="37">
        <f t="shared" si="18"/>
        <v>5.9024900000000002</v>
      </c>
      <c r="R87" s="37">
        <f t="shared" si="19"/>
        <v>7.6127700000000003</v>
      </c>
      <c r="S87" s="37">
        <f t="shared" si="20"/>
        <v>1.2295800000000001</v>
      </c>
      <c r="T87" s="37">
        <f t="shared" si="26"/>
        <v>25.3</v>
      </c>
    </row>
    <row r="88" spans="1:20">
      <c r="A88" s="8" t="s">
        <v>130</v>
      </c>
      <c r="B88" s="197">
        <v>25.3</v>
      </c>
      <c r="C88" s="197">
        <v>25.3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10.555160000000001</v>
      </c>
      <c r="J88" s="21">
        <f t="shared" si="22"/>
        <v>5.9024900000000002</v>
      </c>
      <c r="K88" s="21">
        <f t="shared" si="23"/>
        <v>7.6127700000000003</v>
      </c>
      <c r="L88" s="21">
        <f t="shared" si="24"/>
        <v>1.2295800000000001</v>
      </c>
      <c r="M88" s="158">
        <f t="shared" si="25"/>
        <v>25.3</v>
      </c>
      <c r="N88" s="22"/>
      <c r="P88" s="37">
        <f t="shared" si="17"/>
        <v>10.555160000000001</v>
      </c>
      <c r="Q88" s="37">
        <f t="shared" si="18"/>
        <v>5.9024900000000002</v>
      </c>
      <c r="R88" s="37">
        <f t="shared" si="19"/>
        <v>7.6127700000000003</v>
      </c>
      <c r="S88" s="37">
        <f t="shared" si="20"/>
        <v>1.2295800000000001</v>
      </c>
      <c r="T88" s="37">
        <f t="shared" si="26"/>
        <v>25.3</v>
      </c>
    </row>
    <row r="89" spans="1:20">
      <c r="A89" s="8" t="s">
        <v>131</v>
      </c>
      <c r="B89" s="197">
        <v>25.3</v>
      </c>
      <c r="C89" s="197">
        <v>25.3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10.555160000000001</v>
      </c>
      <c r="J89" s="21">
        <f t="shared" si="22"/>
        <v>5.9024900000000002</v>
      </c>
      <c r="K89" s="21">
        <f t="shared" si="23"/>
        <v>7.6127700000000003</v>
      </c>
      <c r="L89" s="21">
        <f t="shared" si="24"/>
        <v>1.2295800000000001</v>
      </c>
      <c r="M89" s="158">
        <f t="shared" si="25"/>
        <v>25.3</v>
      </c>
      <c r="N89" s="22"/>
      <c r="P89" s="37">
        <f t="shared" si="17"/>
        <v>10.555160000000001</v>
      </c>
      <c r="Q89" s="37">
        <f t="shared" si="18"/>
        <v>5.9024900000000002</v>
      </c>
      <c r="R89" s="37">
        <f t="shared" si="19"/>
        <v>7.6127700000000003</v>
      </c>
      <c r="S89" s="37">
        <f t="shared" si="20"/>
        <v>1.2295800000000001</v>
      </c>
      <c r="T89" s="37">
        <f t="shared" si="26"/>
        <v>25.3</v>
      </c>
    </row>
    <row r="90" spans="1:20">
      <c r="A90" s="8" t="s">
        <v>132</v>
      </c>
      <c r="B90" s="197">
        <v>25.3</v>
      </c>
      <c r="C90" s="197">
        <v>25.3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10.555160000000001</v>
      </c>
      <c r="J90" s="21">
        <f t="shared" si="22"/>
        <v>5.9024900000000002</v>
      </c>
      <c r="K90" s="21">
        <f t="shared" si="23"/>
        <v>7.6127700000000003</v>
      </c>
      <c r="L90" s="21">
        <f t="shared" si="24"/>
        <v>1.2295800000000001</v>
      </c>
      <c r="M90" s="158">
        <f t="shared" si="25"/>
        <v>25.3</v>
      </c>
      <c r="N90" s="22"/>
      <c r="P90" s="37">
        <f t="shared" si="17"/>
        <v>10.555160000000001</v>
      </c>
      <c r="Q90" s="37">
        <f t="shared" si="18"/>
        <v>5.9024900000000002</v>
      </c>
      <c r="R90" s="37">
        <f t="shared" si="19"/>
        <v>7.6127700000000003</v>
      </c>
      <c r="S90" s="37">
        <f t="shared" si="20"/>
        <v>1.2295800000000001</v>
      </c>
      <c r="T90" s="37">
        <f t="shared" si="26"/>
        <v>25.3</v>
      </c>
    </row>
    <row r="91" spans="1:20">
      <c r="A91" s="8" t="s">
        <v>133</v>
      </c>
      <c r="B91" s="197">
        <v>25.3</v>
      </c>
      <c r="C91" s="197">
        <v>25.3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10.555160000000001</v>
      </c>
      <c r="J91" s="21">
        <f t="shared" si="22"/>
        <v>5.9024900000000002</v>
      </c>
      <c r="K91" s="21">
        <f t="shared" si="23"/>
        <v>7.6127700000000003</v>
      </c>
      <c r="L91" s="21">
        <f t="shared" si="24"/>
        <v>1.2295800000000001</v>
      </c>
      <c r="M91" s="158">
        <f t="shared" si="25"/>
        <v>25.3</v>
      </c>
      <c r="N91" s="22"/>
      <c r="P91" s="37">
        <f t="shared" si="17"/>
        <v>10.555160000000001</v>
      </c>
      <c r="Q91" s="37">
        <f t="shared" si="18"/>
        <v>5.9024900000000002</v>
      </c>
      <c r="R91" s="37">
        <f t="shared" si="19"/>
        <v>7.6127700000000003</v>
      </c>
      <c r="S91" s="37">
        <f t="shared" si="20"/>
        <v>1.2295800000000001</v>
      </c>
      <c r="T91" s="37">
        <f t="shared" si="26"/>
        <v>25.3</v>
      </c>
    </row>
    <row r="92" spans="1:20">
      <c r="A92" s="8" t="s">
        <v>134</v>
      </c>
      <c r="B92" s="197">
        <v>25.3</v>
      </c>
      <c r="C92" s="197">
        <v>25.3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10.555160000000001</v>
      </c>
      <c r="J92" s="21">
        <f t="shared" si="22"/>
        <v>5.9024900000000002</v>
      </c>
      <c r="K92" s="21">
        <f t="shared" si="23"/>
        <v>7.6127700000000003</v>
      </c>
      <c r="L92" s="21">
        <f t="shared" si="24"/>
        <v>1.2295800000000001</v>
      </c>
      <c r="M92" s="158">
        <f t="shared" si="25"/>
        <v>25.3</v>
      </c>
      <c r="N92" s="22"/>
      <c r="P92" s="37">
        <f t="shared" si="17"/>
        <v>10.555160000000001</v>
      </c>
      <c r="Q92" s="37">
        <f t="shared" si="18"/>
        <v>5.9024900000000002</v>
      </c>
      <c r="R92" s="37">
        <f t="shared" si="19"/>
        <v>7.6127700000000003</v>
      </c>
      <c r="S92" s="37">
        <f t="shared" si="20"/>
        <v>1.2295800000000001</v>
      </c>
      <c r="T92" s="37">
        <f t="shared" si="26"/>
        <v>25.3</v>
      </c>
    </row>
    <row r="93" spans="1:20">
      <c r="A93" s="8" t="s">
        <v>135</v>
      </c>
      <c r="B93" s="197">
        <v>25.3</v>
      </c>
      <c r="C93" s="197">
        <v>25.3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10.555160000000001</v>
      </c>
      <c r="J93" s="21">
        <f t="shared" si="22"/>
        <v>5.9024900000000002</v>
      </c>
      <c r="K93" s="21">
        <f t="shared" si="23"/>
        <v>7.6127700000000003</v>
      </c>
      <c r="L93" s="21">
        <f t="shared" si="24"/>
        <v>1.2295800000000001</v>
      </c>
      <c r="M93" s="158">
        <f t="shared" si="25"/>
        <v>25.3</v>
      </c>
      <c r="N93" s="22"/>
      <c r="P93" s="37">
        <f t="shared" si="17"/>
        <v>10.555160000000001</v>
      </c>
      <c r="Q93" s="37">
        <f t="shared" si="18"/>
        <v>5.9024900000000002</v>
      </c>
      <c r="R93" s="37">
        <f t="shared" si="19"/>
        <v>7.6127700000000003</v>
      </c>
      <c r="S93" s="37">
        <f t="shared" si="20"/>
        <v>1.2295800000000001</v>
      </c>
      <c r="T93" s="37">
        <f t="shared" si="26"/>
        <v>25.3</v>
      </c>
    </row>
    <row r="94" spans="1:20">
      <c r="A94" s="8" t="s">
        <v>136</v>
      </c>
      <c r="B94" s="197">
        <v>25.3</v>
      </c>
      <c r="C94" s="197">
        <v>25.3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10.555160000000001</v>
      </c>
      <c r="J94" s="21">
        <f t="shared" si="22"/>
        <v>5.9024900000000002</v>
      </c>
      <c r="K94" s="21">
        <f t="shared" si="23"/>
        <v>7.6127700000000003</v>
      </c>
      <c r="L94" s="21">
        <f t="shared" si="24"/>
        <v>1.2295800000000001</v>
      </c>
      <c r="M94" s="158">
        <f t="shared" si="25"/>
        <v>25.3</v>
      </c>
      <c r="N94" s="22"/>
      <c r="P94" s="37">
        <f t="shared" si="17"/>
        <v>10.555160000000001</v>
      </c>
      <c r="Q94" s="37">
        <f t="shared" si="18"/>
        <v>5.9024900000000002</v>
      </c>
      <c r="R94" s="37">
        <f t="shared" si="19"/>
        <v>7.6127700000000003</v>
      </c>
      <c r="S94" s="37">
        <f t="shared" si="20"/>
        <v>1.2295800000000001</v>
      </c>
      <c r="T94" s="37">
        <f t="shared" si="26"/>
        <v>25.3</v>
      </c>
    </row>
    <row r="95" spans="1:20">
      <c r="A95" s="8" t="s">
        <v>137</v>
      </c>
      <c r="B95" s="197">
        <v>25.3</v>
      </c>
      <c r="C95" s="197">
        <v>25.3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10.555160000000001</v>
      </c>
      <c r="J95" s="21">
        <f t="shared" si="22"/>
        <v>5.9024900000000002</v>
      </c>
      <c r="K95" s="21">
        <f t="shared" si="23"/>
        <v>7.6127700000000003</v>
      </c>
      <c r="L95" s="21">
        <f t="shared" si="24"/>
        <v>1.2295800000000001</v>
      </c>
      <c r="M95" s="158">
        <f t="shared" si="25"/>
        <v>25.3</v>
      </c>
      <c r="N95" s="22"/>
      <c r="P95" s="37">
        <f t="shared" si="17"/>
        <v>10.555160000000001</v>
      </c>
      <c r="Q95" s="37">
        <f t="shared" si="18"/>
        <v>5.9024900000000002</v>
      </c>
      <c r="R95" s="37">
        <f t="shared" si="19"/>
        <v>7.6127700000000003</v>
      </c>
      <c r="S95" s="37">
        <f t="shared" si="20"/>
        <v>1.2295800000000001</v>
      </c>
      <c r="T95" s="37">
        <f t="shared" si="26"/>
        <v>25.3</v>
      </c>
    </row>
    <row r="96" spans="1:20">
      <c r="A96" s="8" t="s">
        <v>138</v>
      </c>
      <c r="B96" s="197">
        <v>25.3</v>
      </c>
      <c r="C96" s="197">
        <v>25.3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10.555160000000001</v>
      </c>
      <c r="J96" s="21">
        <f t="shared" si="22"/>
        <v>5.9024900000000002</v>
      </c>
      <c r="K96" s="21">
        <f t="shared" si="23"/>
        <v>7.6127700000000003</v>
      </c>
      <c r="L96" s="21">
        <f t="shared" si="24"/>
        <v>1.2295800000000001</v>
      </c>
      <c r="M96" s="158">
        <f t="shared" si="25"/>
        <v>25.3</v>
      </c>
      <c r="N96" s="22"/>
      <c r="P96" s="37">
        <f t="shared" si="17"/>
        <v>10.555160000000001</v>
      </c>
      <c r="Q96" s="37">
        <f t="shared" si="18"/>
        <v>5.9024900000000002</v>
      </c>
      <c r="R96" s="37">
        <f t="shared" si="19"/>
        <v>7.6127700000000003</v>
      </c>
      <c r="S96" s="37">
        <f t="shared" si="20"/>
        <v>1.2295800000000001</v>
      </c>
      <c r="T96" s="37">
        <f t="shared" si="26"/>
        <v>25.3</v>
      </c>
    </row>
    <row r="97" spans="1:23">
      <c r="A97" s="8" t="s">
        <v>139</v>
      </c>
      <c r="B97" s="197">
        <v>25.3</v>
      </c>
      <c r="C97" s="197">
        <v>25.3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10.555160000000001</v>
      </c>
      <c r="J97" s="21">
        <f t="shared" si="22"/>
        <v>5.9024900000000002</v>
      </c>
      <c r="K97" s="21">
        <f t="shared" si="23"/>
        <v>7.6127700000000003</v>
      </c>
      <c r="L97" s="21">
        <f t="shared" si="24"/>
        <v>1.2295800000000001</v>
      </c>
      <c r="M97" s="158">
        <f t="shared" si="25"/>
        <v>25.3</v>
      </c>
      <c r="N97" s="22"/>
      <c r="P97" s="37">
        <f t="shared" si="17"/>
        <v>10.555160000000001</v>
      </c>
      <c r="Q97" s="37">
        <f t="shared" si="18"/>
        <v>5.9024900000000002</v>
      </c>
      <c r="R97" s="37">
        <f t="shared" si="19"/>
        <v>7.6127700000000003</v>
      </c>
      <c r="S97" s="37">
        <f t="shared" si="20"/>
        <v>1.2295800000000001</v>
      </c>
      <c r="T97" s="37">
        <f t="shared" si="26"/>
        <v>25.3</v>
      </c>
    </row>
    <row r="98" spans="1:23" ht="15.75" thickBot="1">
      <c r="A98" s="8" t="s">
        <v>140</v>
      </c>
      <c r="B98" s="197">
        <v>25.3</v>
      </c>
      <c r="C98" s="197">
        <v>25.3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10.555160000000001</v>
      </c>
      <c r="J98" s="21">
        <f t="shared" si="22"/>
        <v>5.9024900000000002</v>
      </c>
      <c r="K98" s="21">
        <f t="shared" si="23"/>
        <v>7.6127700000000003</v>
      </c>
      <c r="L98" s="21">
        <f t="shared" si="24"/>
        <v>1.2295800000000001</v>
      </c>
      <c r="M98" s="158">
        <f t="shared" si="25"/>
        <v>25.3</v>
      </c>
      <c r="N98" s="22"/>
      <c r="P98" s="37">
        <f t="shared" si="17"/>
        <v>10.555160000000001</v>
      </c>
      <c r="Q98" s="37">
        <f t="shared" si="18"/>
        <v>5.9024900000000002</v>
      </c>
      <c r="R98" s="37">
        <f t="shared" si="19"/>
        <v>7.6127700000000003</v>
      </c>
      <c r="S98" s="37">
        <f t="shared" si="20"/>
        <v>1.2295800000000001</v>
      </c>
      <c r="T98" s="37">
        <f t="shared" si="26"/>
        <v>25.3</v>
      </c>
    </row>
    <row r="99" spans="1:23" ht="15.75" thickBot="1">
      <c r="A99" s="8" t="s">
        <v>171</v>
      </c>
      <c r="B99" s="20">
        <f t="shared" ref="B99:H99" si="27">SUM(B3:B98)/4000</f>
        <v>0.60582500000000006</v>
      </c>
      <c r="C99" s="20">
        <f t="shared" si="27"/>
        <v>0.60582500000000006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0.25275018999999999</v>
      </c>
      <c r="J99" s="159">
        <f t="shared" ref="J99:L99" si="28">SUM(J3:J98)/4000</f>
        <v>0.14133897249999991</v>
      </c>
      <c r="K99" s="159">
        <f t="shared" si="28"/>
        <v>0.1822927424999998</v>
      </c>
      <c r="L99" s="159">
        <f t="shared" si="28"/>
        <v>2.9443094999999971E-2</v>
      </c>
      <c r="M99" s="160">
        <f>SUM(M3:M98)/4000</f>
        <v>0.60582500000000006</v>
      </c>
      <c r="N99" s="23"/>
      <c r="P99" s="37">
        <f>SUM(P3:P98)/4000</f>
        <v>0.25275018999999999</v>
      </c>
      <c r="Q99" s="37">
        <f t="shared" ref="Q99:S99" si="29">SUM(Q3:Q98)/4000</f>
        <v>0.14133897249999991</v>
      </c>
      <c r="R99" s="37">
        <f t="shared" si="29"/>
        <v>0.1822927424999998</v>
      </c>
      <c r="S99" s="37">
        <f t="shared" si="29"/>
        <v>2.9443094999999971E-2</v>
      </c>
      <c r="T99" s="37">
        <f t="shared" si="26"/>
        <v>0.60582499999999972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4.05</v>
      </c>
      <c r="N3" s="71">
        <v>0</v>
      </c>
      <c r="O3" s="53">
        <v>-10</v>
      </c>
      <c r="P3" s="53">
        <v>0</v>
      </c>
      <c r="Q3" s="53">
        <v>0</v>
      </c>
      <c r="R3" s="53">
        <v>0</v>
      </c>
      <c r="S3" s="72">
        <v>0</v>
      </c>
      <c r="U3" s="73">
        <v>-10</v>
      </c>
      <c r="V3" s="74">
        <v>4.05</v>
      </c>
      <c r="W3">
        <v>0</v>
      </c>
      <c r="X3">
        <v>-10</v>
      </c>
      <c r="Y3">
        <v>4.05</v>
      </c>
      <c r="Z3">
        <v>0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0.77</v>
      </c>
      <c r="N4" s="73">
        <v>0</v>
      </c>
      <c r="O4" s="46">
        <v>-25</v>
      </c>
      <c r="P4" s="46">
        <v>-2</v>
      </c>
      <c r="Q4" s="46">
        <v>0</v>
      </c>
      <c r="R4" s="46">
        <v>0</v>
      </c>
      <c r="S4" s="74">
        <v>0</v>
      </c>
      <c r="U4" s="73">
        <v>-27</v>
      </c>
      <c r="V4" s="74">
        <v>0.77</v>
      </c>
      <c r="W4">
        <v>0</v>
      </c>
      <c r="X4">
        <v>-25</v>
      </c>
      <c r="Y4">
        <v>0.77</v>
      </c>
      <c r="Z4">
        <v>-2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-35</v>
      </c>
      <c r="P5" s="46">
        <v>-13</v>
      </c>
      <c r="Q5" s="46">
        <v>0</v>
      </c>
      <c r="R5" s="46">
        <v>0</v>
      </c>
      <c r="S5" s="74">
        <v>0</v>
      </c>
      <c r="U5" s="73">
        <v>-48</v>
      </c>
      <c r="V5" s="74">
        <v>0</v>
      </c>
      <c r="W5">
        <v>0</v>
      </c>
      <c r="X5">
        <v>-35</v>
      </c>
      <c r="Y5">
        <v>0</v>
      </c>
      <c r="Z5">
        <v>-13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-45</v>
      </c>
      <c r="P6" s="46">
        <v>-26</v>
      </c>
      <c r="Q6" s="46">
        <v>0</v>
      </c>
      <c r="R6" s="46">
        <v>0</v>
      </c>
      <c r="S6" s="74">
        <v>0</v>
      </c>
      <c r="U6" s="73">
        <v>-71</v>
      </c>
      <c r="V6" s="74">
        <v>0</v>
      </c>
      <c r="W6">
        <v>0</v>
      </c>
      <c r="X6">
        <v>-45</v>
      </c>
      <c r="Y6">
        <v>0</v>
      </c>
      <c r="Z6">
        <v>-26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-65</v>
      </c>
      <c r="P7" s="46">
        <v>-51</v>
      </c>
      <c r="Q7" s="46">
        <v>0</v>
      </c>
      <c r="R7" s="46">
        <v>0</v>
      </c>
      <c r="S7" s="74">
        <v>0</v>
      </c>
      <c r="U7" s="73">
        <v>-116</v>
      </c>
      <c r="V7" s="74">
        <v>0</v>
      </c>
      <c r="W7">
        <v>0</v>
      </c>
      <c r="X7">
        <v>-65</v>
      </c>
      <c r="Y7">
        <v>0</v>
      </c>
      <c r="Z7">
        <v>-51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-75</v>
      </c>
      <c r="P8" s="46">
        <v>-59</v>
      </c>
      <c r="Q8" s="46">
        <v>0</v>
      </c>
      <c r="R8" s="46">
        <v>0</v>
      </c>
      <c r="S8" s="74">
        <v>0</v>
      </c>
      <c r="U8" s="73">
        <v>-134</v>
      </c>
      <c r="V8" s="74">
        <v>0</v>
      </c>
      <c r="W8">
        <v>0</v>
      </c>
      <c r="X8">
        <v>-75</v>
      </c>
      <c r="Y8">
        <v>0</v>
      </c>
      <c r="Z8">
        <v>-59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-65</v>
      </c>
      <c r="P9" s="46">
        <v>-41</v>
      </c>
      <c r="Q9" s="46">
        <v>0</v>
      </c>
      <c r="R9" s="46">
        <v>0</v>
      </c>
      <c r="S9" s="74">
        <v>0</v>
      </c>
      <c r="U9" s="73">
        <v>-106</v>
      </c>
      <c r="V9" s="74">
        <v>0</v>
      </c>
      <c r="W9">
        <v>0</v>
      </c>
      <c r="X9">
        <v>-65</v>
      </c>
      <c r="Y9">
        <v>0</v>
      </c>
      <c r="Z9">
        <v>-41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-70</v>
      </c>
      <c r="P10" s="46">
        <v>-46</v>
      </c>
      <c r="Q10" s="46">
        <v>0</v>
      </c>
      <c r="R10" s="46">
        <v>0</v>
      </c>
      <c r="S10" s="74">
        <v>0</v>
      </c>
      <c r="U10" s="73">
        <v>-116</v>
      </c>
      <c r="V10" s="74">
        <v>0</v>
      </c>
      <c r="W10">
        <v>0</v>
      </c>
      <c r="X10">
        <v>-70</v>
      </c>
      <c r="Y10">
        <v>0</v>
      </c>
      <c r="Z10">
        <v>-46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-75</v>
      </c>
      <c r="P11" s="46">
        <v>-53</v>
      </c>
      <c r="Q11" s="46">
        <v>0</v>
      </c>
      <c r="R11" s="46">
        <v>0</v>
      </c>
      <c r="S11" s="74">
        <v>0</v>
      </c>
      <c r="U11" s="73">
        <v>-128</v>
      </c>
      <c r="V11" s="74">
        <v>0</v>
      </c>
      <c r="W11">
        <v>0</v>
      </c>
      <c r="X11">
        <v>-75</v>
      </c>
      <c r="Y11">
        <v>0</v>
      </c>
      <c r="Z11">
        <v>-53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-80</v>
      </c>
      <c r="P12" s="46">
        <v>-58</v>
      </c>
      <c r="Q12" s="46">
        <v>0</v>
      </c>
      <c r="R12" s="46">
        <v>0</v>
      </c>
      <c r="S12" s="74">
        <v>0</v>
      </c>
      <c r="U12" s="73">
        <v>-138</v>
      </c>
      <c r="V12" s="74">
        <v>0</v>
      </c>
      <c r="W12">
        <v>0</v>
      </c>
      <c r="X12">
        <v>-80</v>
      </c>
      <c r="Y12">
        <v>0</v>
      </c>
      <c r="Z12">
        <v>-58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-95</v>
      </c>
      <c r="P13" s="46">
        <v>-60</v>
      </c>
      <c r="Q13" s="46">
        <v>0</v>
      </c>
      <c r="R13" s="46">
        <v>0</v>
      </c>
      <c r="S13" s="74">
        <v>0</v>
      </c>
      <c r="U13" s="73">
        <v>-155</v>
      </c>
      <c r="V13" s="74">
        <v>0</v>
      </c>
      <c r="W13">
        <v>0</v>
      </c>
      <c r="X13">
        <v>-95</v>
      </c>
      <c r="Y13">
        <v>0</v>
      </c>
      <c r="Z13">
        <v>-60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-100</v>
      </c>
      <c r="P14" s="46">
        <v>-64</v>
      </c>
      <c r="Q14" s="46">
        <v>0</v>
      </c>
      <c r="R14" s="46">
        <v>0</v>
      </c>
      <c r="S14" s="74">
        <v>0</v>
      </c>
      <c r="U14" s="73">
        <v>-164</v>
      </c>
      <c r="V14" s="74">
        <v>0</v>
      </c>
      <c r="W14">
        <v>0</v>
      </c>
      <c r="X14">
        <v>-100</v>
      </c>
      <c r="Y14">
        <v>0</v>
      </c>
      <c r="Z14">
        <v>-64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-100</v>
      </c>
      <c r="P15" s="46">
        <v>-71</v>
      </c>
      <c r="Q15" s="46">
        <v>0</v>
      </c>
      <c r="R15" s="46">
        <v>0</v>
      </c>
      <c r="S15" s="74">
        <v>0</v>
      </c>
      <c r="U15" s="73">
        <v>-171</v>
      </c>
      <c r="V15" s="74">
        <v>0</v>
      </c>
      <c r="W15">
        <v>0</v>
      </c>
      <c r="X15">
        <v>-100</v>
      </c>
      <c r="Y15">
        <v>0</v>
      </c>
      <c r="Z15">
        <v>-71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-100</v>
      </c>
      <c r="P16" s="46">
        <v>-73</v>
      </c>
      <c r="Q16" s="46">
        <v>0</v>
      </c>
      <c r="R16" s="46">
        <v>0</v>
      </c>
      <c r="S16" s="74">
        <v>0</v>
      </c>
      <c r="U16" s="73">
        <v>-173</v>
      </c>
      <c r="V16" s="74">
        <v>0</v>
      </c>
      <c r="W16">
        <v>0</v>
      </c>
      <c r="X16">
        <v>-100</v>
      </c>
      <c r="Y16">
        <v>0</v>
      </c>
      <c r="Z16">
        <v>-73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-90</v>
      </c>
      <c r="P17" s="46">
        <v>-77</v>
      </c>
      <c r="Q17" s="46">
        <v>0</v>
      </c>
      <c r="R17" s="46">
        <v>0</v>
      </c>
      <c r="S17" s="74">
        <v>0</v>
      </c>
      <c r="U17" s="73">
        <v>-167</v>
      </c>
      <c r="V17" s="74">
        <v>0</v>
      </c>
      <c r="W17">
        <v>0</v>
      </c>
      <c r="X17">
        <v>-90</v>
      </c>
      <c r="Y17">
        <v>0</v>
      </c>
      <c r="Z17">
        <v>-77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-90</v>
      </c>
      <c r="P18" s="46">
        <v>-74</v>
      </c>
      <c r="Q18" s="46">
        <v>0</v>
      </c>
      <c r="R18" s="46">
        <v>0</v>
      </c>
      <c r="S18" s="74">
        <v>0</v>
      </c>
      <c r="U18" s="73">
        <v>-164</v>
      </c>
      <c r="V18" s="74">
        <v>0</v>
      </c>
      <c r="W18">
        <v>0</v>
      </c>
      <c r="X18">
        <v>-90</v>
      </c>
      <c r="Y18">
        <v>0</v>
      </c>
      <c r="Z18">
        <v>-74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-50</v>
      </c>
      <c r="P19" s="46">
        <v>-65</v>
      </c>
      <c r="Q19" s="46">
        <v>0</v>
      </c>
      <c r="R19" s="46">
        <v>0</v>
      </c>
      <c r="S19" s="74">
        <v>0</v>
      </c>
      <c r="U19" s="73">
        <v>-115</v>
      </c>
      <c r="V19" s="74">
        <v>0</v>
      </c>
      <c r="W19">
        <v>0</v>
      </c>
      <c r="X19">
        <v>-50</v>
      </c>
      <c r="Y19">
        <v>0</v>
      </c>
      <c r="Z19">
        <v>-65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-50</v>
      </c>
      <c r="P20" s="46">
        <v>-60</v>
      </c>
      <c r="Q20" s="46">
        <v>0</v>
      </c>
      <c r="R20" s="46">
        <v>0</v>
      </c>
      <c r="S20" s="74">
        <v>0</v>
      </c>
      <c r="U20" s="73">
        <v>-110</v>
      </c>
      <c r="V20" s="74">
        <v>0</v>
      </c>
      <c r="W20">
        <v>0</v>
      </c>
      <c r="X20">
        <v>-50</v>
      </c>
      <c r="Y20">
        <v>0</v>
      </c>
      <c r="Z20">
        <v>-60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0.28999999999999998</v>
      </c>
      <c r="N21" s="73">
        <v>0</v>
      </c>
      <c r="O21" s="46">
        <v>-45</v>
      </c>
      <c r="P21" s="46">
        <v>-55</v>
      </c>
      <c r="Q21" s="46">
        <v>0</v>
      </c>
      <c r="R21" s="46">
        <v>0</v>
      </c>
      <c r="S21" s="74">
        <v>0</v>
      </c>
      <c r="U21" s="73">
        <v>-100</v>
      </c>
      <c r="V21" s="74">
        <v>0.28999999999999998</v>
      </c>
      <c r="W21">
        <v>0</v>
      </c>
      <c r="X21">
        <v>-45</v>
      </c>
      <c r="Y21">
        <v>0.28999999999999998</v>
      </c>
      <c r="Z21">
        <v>-55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-40</v>
      </c>
      <c r="P22" s="46">
        <v>-49</v>
      </c>
      <c r="Q22" s="46">
        <v>0</v>
      </c>
      <c r="R22" s="46">
        <v>0</v>
      </c>
      <c r="S22" s="74">
        <v>0</v>
      </c>
      <c r="U22" s="73">
        <v>-89</v>
      </c>
      <c r="V22" s="74">
        <v>0</v>
      </c>
      <c r="W22">
        <v>0</v>
      </c>
      <c r="X22">
        <v>-40</v>
      </c>
      <c r="Y22">
        <v>0</v>
      </c>
      <c r="Z22">
        <v>-49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2.12</v>
      </c>
      <c r="N23" s="73">
        <v>0</v>
      </c>
      <c r="O23" s="46">
        <v>-63</v>
      </c>
      <c r="P23" s="46">
        <v>-40</v>
      </c>
      <c r="Q23" s="46">
        <v>0</v>
      </c>
      <c r="R23" s="46">
        <v>0</v>
      </c>
      <c r="S23" s="74">
        <v>0</v>
      </c>
      <c r="U23" s="73">
        <v>-103</v>
      </c>
      <c r="V23" s="74">
        <v>2.12</v>
      </c>
      <c r="W23">
        <v>0</v>
      </c>
      <c r="X23">
        <v>-63</v>
      </c>
      <c r="Y23">
        <v>2.12</v>
      </c>
      <c r="Z23">
        <v>-40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4.82</v>
      </c>
      <c r="N24" s="73">
        <v>0</v>
      </c>
      <c r="O24" s="46">
        <v>-53</v>
      </c>
      <c r="P24" s="46">
        <v>-35</v>
      </c>
      <c r="Q24" s="46">
        <v>0</v>
      </c>
      <c r="R24" s="46">
        <v>0</v>
      </c>
      <c r="S24" s="74">
        <v>0</v>
      </c>
      <c r="U24" s="73">
        <v>-88</v>
      </c>
      <c r="V24" s="74">
        <v>4.82</v>
      </c>
      <c r="W24">
        <v>0</v>
      </c>
      <c r="X24">
        <v>-53</v>
      </c>
      <c r="Y24">
        <v>4.82</v>
      </c>
      <c r="Z24">
        <v>-35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2.7</v>
      </c>
      <c r="N25" s="73">
        <v>0</v>
      </c>
      <c r="O25" s="46">
        <v>-43</v>
      </c>
      <c r="P25" s="46">
        <v>-256</v>
      </c>
      <c r="Q25" s="46">
        <v>0</v>
      </c>
      <c r="R25" s="46">
        <v>0</v>
      </c>
      <c r="S25" s="74">
        <v>0</v>
      </c>
      <c r="U25" s="73">
        <v>-299</v>
      </c>
      <c r="V25" s="74">
        <v>2.7</v>
      </c>
      <c r="W25">
        <v>0</v>
      </c>
      <c r="X25">
        <v>-43</v>
      </c>
      <c r="Y25">
        <v>2.7</v>
      </c>
      <c r="Z25">
        <v>-256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2.2200000000000002</v>
      </c>
      <c r="N26" s="73">
        <v>0</v>
      </c>
      <c r="O26" s="46">
        <v>-48</v>
      </c>
      <c r="P26" s="46">
        <v>-263</v>
      </c>
      <c r="Q26" s="46">
        <v>0</v>
      </c>
      <c r="R26" s="46">
        <v>0</v>
      </c>
      <c r="S26" s="74">
        <v>0</v>
      </c>
      <c r="U26" s="73">
        <v>-311</v>
      </c>
      <c r="V26" s="74">
        <v>2.2200000000000002</v>
      </c>
      <c r="W26">
        <v>0</v>
      </c>
      <c r="X26">
        <v>-48</v>
      </c>
      <c r="Y26">
        <v>2.2200000000000002</v>
      </c>
      <c r="Z26">
        <v>-263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3.38</v>
      </c>
      <c r="N27" s="73">
        <v>0</v>
      </c>
      <c r="O27" s="46">
        <v>-23</v>
      </c>
      <c r="P27" s="46">
        <v>-276</v>
      </c>
      <c r="Q27" s="46">
        <v>0</v>
      </c>
      <c r="R27" s="46">
        <v>0</v>
      </c>
      <c r="S27" s="74">
        <v>0</v>
      </c>
      <c r="U27" s="73">
        <v>-299</v>
      </c>
      <c r="V27" s="74">
        <v>3.38</v>
      </c>
      <c r="W27">
        <v>0</v>
      </c>
      <c r="X27">
        <v>-23</v>
      </c>
      <c r="Y27">
        <v>3.38</v>
      </c>
      <c r="Z27">
        <v>-276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4.82</v>
      </c>
      <c r="N28" s="73">
        <v>0</v>
      </c>
      <c r="O28" s="46">
        <v>-23</v>
      </c>
      <c r="P28" s="46">
        <v>-289</v>
      </c>
      <c r="Q28" s="46">
        <v>0</v>
      </c>
      <c r="R28" s="46">
        <v>0</v>
      </c>
      <c r="S28" s="74">
        <v>0</v>
      </c>
      <c r="U28" s="73">
        <v>-312</v>
      </c>
      <c r="V28" s="74">
        <v>4.82</v>
      </c>
      <c r="W28">
        <v>0</v>
      </c>
      <c r="X28">
        <v>-23</v>
      </c>
      <c r="Y28">
        <v>4.82</v>
      </c>
      <c r="Z28">
        <v>-289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4.82</v>
      </c>
      <c r="N29" s="73">
        <v>0</v>
      </c>
      <c r="O29" s="46">
        <v>-8</v>
      </c>
      <c r="P29" s="46">
        <v>-274</v>
      </c>
      <c r="Q29" s="46">
        <v>0</v>
      </c>
      <c r="R29" s="46">
        <v>0</v>
      </c>
      <c r="S29" s="74">
        <v>0</v>
      </c>
      <c r="U29" s="73">
        <v>-282</v>
      </c>
      <c r="V29" s="74">
        <v>4.82</v>
      </c>
      <c r="W29">
        <v>0</v>
      </c>
      <c r="X29">
        <v>-8</v>
      </c>
      <c r="Y29">
        <v>4.82</v>
      </c>
      <c r="Z29">
        <v>-274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2.41</v>
      </c>
      <c r="N30" s="73">
        <v>0</v>
      </c>
      <c r="O30" s="46">
        <v>0</v>
      </c>
      <c r="P30" s="46">
        <v>-258</v>
      </c>
      <c r="Q30" s="46">
        <v>0</v>
      </c>
      <c r="R30" s="46">
        <v>0</v>
      </c>
      <c r="S30" s="74">
        <v>0</v>
      </c>
      <c r="U30" s="73">
        <v>-258</v>
      </c>
      <c r="V30" s="74">
        <v>2.41</v>
      </c>
      <c r="W30">
        <v>0</v>
      </c>
      <c r="X30">
        <v>0</v>
      </c>
      <c r="Y30">
        <v>2.41</v>
      </c>
      <c r="Z30">
        <v>-258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4.82</v>
      </c>
      <c r="N31" s="73">
        <v>0</v>
      </c>
      <c r="O31" s="46">
        <v>0</v>
      </c>
      <c r="P31" s="46">
        <v>-253</v>
      </c>
      <c r="Q31" s="46">
        <v>0</v>
      </c>
      <c r="R31" s="46">
        <v>0</v>
      </c>
      <c r="S31" s="74">
        <v>0</v>
      </c>
      <c r="U31" s="73">
        <v>-253</v>
      </c>
      <c r="V31" s="74">
        <v>4.82</v>
      </c>
      <c r="W31">
        <v>0</v>
      </c>
      <c r="X31">
        <v>0</v>
      </c>
      <c r="Y31">
        <v>4.82</v>
      </c>
      <c r="Z31">
        <v>-253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4.82</v>
      </c>
      <c r="N32" s="73">
        <v>0</v>
      </c>
      <c r="O32" s="46">
        <v>0</v>
      </c>
      <c r="P32" s="46">
        <v>-224</v>
      </c>
      <c r="Q32" s="46">
        <v>0</v>
      </c>
      <c r="R32" s="46">
        <v>0</v>
      </c>
      <c r="S32" s="74">
        <v>0</v>
      </c>
      <c r="U32" s="73">
        <v>-224</v>
      </c>
      <c r="V32" s="74">
        <v>4.82</v>
      </c>
      <c r="W32">
        <v>0</v>
      </c>
      <c r="X32">
        <v>0</v>
      </c>
      <c r="Y32">
        <v>4.82</v>
      </c>
      <c r="Z32">
        <v>-224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0.57999999999999996</v>
      </c>
      <c r="N33" s="73">
        <v>0</v>
      </c>
      <c r="O33" s="46">
        <v>0</v>
      </c>
      <c r="P33" s="46">
        <v>-167</v>
      </c>
      <c r="Q33" s="46">
        <v>0</v>
      </c>
      <c r="R33" s="46">
        <v>0</v>
      </c>
      <c r="S33" s="74">
        <v>0</v>
      </c>
      <c r="U33" s="73">
        <v>-167</v>
      </c>
      <c r="V33" s="74">
        <v>0.57999999999999996</v>
      </c>
      <c r="W33">
        <v>0</v>
      </c>
      <c r="X33">
        <v>0</v>
      </c>
      <c r="Y33">
        <v>0.57999999999999996</v>
      </c>
      <c r="Z33">
        <v>-167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0.36</v>
      </c>
      <c r="N34" s="73">
        <v>0</v>
      </c>
      <c r="O34" s="46">
        <v>0</v>
      </c>
      <c r="P34" s="46">
        <v>-59</v>
      </c>
      <c r="Q34" s="46">
        <v>0</v>
      </c>
      <c r="R34" s="46">
        <v>0</v>
      </c>
      <c r="S34" s="74">
        <v>0</v>
      </c>
      <c r="U34" s="73">
        <v>-59</v>
      </c>
      <c r="V34" s="74">
        <v>0.36</v>
      </c>
      <c r="W34">
        <v>0</v>
      </c>
      <c r="X34">
        <v>0</v>
      </c>
      <c r="Y34">
        <v>0.36</v>
      </c>
      <c r="Z34">
        <v>-59</v>
      </c>
    </row>
    <row r="35" spans="7:26">
      <c r="G35" t="s">
        <v>77</v>
      </c>
      <c r="H35" s="73">
        <v>43.41</v>
      </c>
      <c r="I35" s="46">
        <v>0</v>
      </c>
      <c r="J35" s="46">
        <v>0</v>
      </c>
      <c r="K35" s="46">
        <v>0</v>
      </c>
      <c r="L35" s="46">
        <v>0</v>
      </c>
      <c r="M35" s="74">
        <v>4.82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48.22</v>
      </c>
      <c r="W35">
        <v>43.41</v>
      </c>
      <c r="X35">
        <v>0</v>
      </c>
      <c r="Y35">
        <v>4.82</v>
      </c>
      <c r="Z35">
        <v>0</v>
      </c>
    </row>
    <row r="36" spans="7:26">
      <c r="G36" t="s">
        <v>78</v>
      </c>
      <c r="H36" s="73">
        <v>52.08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52.08</v>
      </c>
      <c r="W36">
        <v>52.08</v>
      </c>
      <c r="X36">
        <v>0</v>
      </c>
      <c r="Y36">
        <v>0</v>
      </c>
      <c r="Z36">
        <v>0</v>
      </c>
    </row>
    <row r="37" spans="7:26">
      <c r="G37" t="s">
        <v>79</v>
      </c>
      <c r="H37" s="73">
        <v>54.98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-0.32</v>
      </c>
      <c r="P37" s="46">
        <v>0</v>
      </c>
      <c r="Q37" s="46">
        <v>0</v>
      </c>
      <c r="R37" s="46">
        <v>0</v>
      </c>
      <c r="S37" s="74">
        <v>0</v>
      </c>
      <c r="U37" s="73">
        <v>-0.32</v>
      </c>
      <c r="V37" s="74">
        <v>54.98</v>
      </c>
      <c r="W37">
        <v>54.98</v>
      </c>
      <c r="X37">
        <v>-0.32</v>
      </c>
      <c r="Y37">
        <v>0</v>
      </c>
      <c r="Z37">
        <v>0</v>
      </c>
    </row>
    <row r="38" spans="7:26">
      <c r="G38" t="s">
        <v>80</v>
      </c>
      <c r="H38" s="73">
        <v>62.69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-15</v>
      </c>
      <c r="P38" s="46">
        <v>0</v>
      </c>
      <c r="Q38" s="46">
        <v>0</v>
      </c>
      <c r="R38" s="46">
        <v>0</v>
      </c>
      <c r="S38" s="74">
        <v>0</v>
      </c>
      <c r="U38" s="73">
        <v>-15</v>
      </c>
      <c r="V38" s="74">
        <v>62.69</v>
      </c>
      <c r="W38">
        <v>62.69</v>
      </c>
      <c r="X38">
        <v>-15</v>
      </c>
      <c r="Y38">
        <v>0</v>
      </c>
      <c r="Z38">
        <v>0</v>
      </c>
    </row>
    <row r="39" spans="7:26">
      <c r="G39" t="s">
        <v>81</v>
      </c>
      <c r="H39" s="73">
        <v>51.12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51.12</v>
      </c>
      <c r="W39">
        <v>51.12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50.15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50.15</v>
      </c>
      <c r="W40">
        <v>50.15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9.65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9.64</v>
      </c>
      <c r="W41">
        <v>9.65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2.41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2.41</v>
      </c>
      <c r="W43">
        <v>0</v>
      </c>
      <c r="X43">
        <v>0</v>
      </c>
      <c r="Y43">
        <v>2.41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2.89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2.89</v>
      </c>
      <c r="W44">
        <v>0</v>
      </c>
      <c r="X44">
        <v>0</v>
      </c>
      <c r="Y44">
        <v>2.89</v>
      </c>
      <c r="Z44">
        <v>0</v>
      </c>
    </row>
    <row r="45" spans="7:26">
      <c r="G45" t="s">
        <v>87</v>
      </c>
      <c r="H45" s="73">
        <v>7.71</v>
      </c>
      <c r="I45" s="46">
        <v>0</v>
      </c>
      <c r="J45" s="46">
        <v>0</v>
      </c>
      <c r="K45" s="46">
        <v>0</v>
      </c>
      <c r="L45" s="46">
        <v>0</v>
      </c>
      <c r="M45" s="74">
        <v>0.87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8.58</v>
      </c>
      <c r="W45">
        <v>7.71</v>
      </c>
      <c r="X45">
        <v>0</v>
      </c>
      <c r="Y45">
        <v>0.87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1.25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1.25</v>
      </c>
      <c r="W50">
        <v>0</v>
      </c>
      <c r="X50">
        <v>0</v>
      </c>
      <c r="Y50">
        <v>1.25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2.6</v>
      </c>
      <c r="W51">
        <v>0</v>
      </c>
      <c r="X51">
        <v>0</v>
      </c>
      <c r="Y51">
        <v>2.6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4.82</v>
      </c>
      <c r="W52">
        <v>0</v>
      </c>
      <c r="X52">
        <v>0</v>
      </c>
      <c r="Y52">
        <v>4.82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3.76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3.76</v>
      </c>
      <c r="W54">
        <v>0</v>
      </c>
      <c r="X54">
        <v>0</v>
      </c>
      <c r="Y54">
        <v>3.76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3.76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3.76</v>
      </c>
      <c r="W55">
        <v>0</v>
      </c>
      <c r="X55">
        <v>0</v>
      </c>
      <c r="Y55">
        <v>3.76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0.96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0.96</v>
      </c>
      <c r="W56">
        <v>0</v>
      </c>
      <c r="X56">
        <v>0</v>
      </c>
      <c r="Y56">
        <v>0.96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4.05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4.05</v>
      </c>
      <c r="W57">
        <v>0</v>
      </c>
      <c r="X57">
        <v>0</v>
      </c>
      <c r="Y57">
        <v>4.05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4.05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4.05</v>
      </c>
      <c r="W58">
        <v>0</v>
      </c>
      <c r="X58">
        <v>0</v>
      </c>
      <c r="Y58">
        <v>4.05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2.2200000000000002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2.2200000000000002</v>
      </c>
      <c r="W59">
        <v>0</v>
      </c>
      <c r="X59">
        <v>0</v>
      </c>
      <c r="Y59">
        <v>2.2200000000000002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4.82</v>
      </c>
      <c r="W60">
        <v>0</v>
      </c>
      <c r="X60">
        <v>0</v>
      </c>
      <c r="Y60">
        <v>4.82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2.7</v>
      </c>
      <c r="N61" s="73">
        <v>0</v>
      </c>
      <c r="O61" s="46">
        <v>-18</v>
      </c>
      <c r="P61" s="46">
        <v>-24</v>
      </c>
      <c r="Q61" s="46">
        <v>0</v>
      </c>
      <c r="R61" s="46">
        <v>0</v>
      </c>
      <c r="S61" s="74">
        <v>0</v>
      </c>
      <c r="U61" s="73">
        <v>-42</v>
      </c>
      <c r="V61" s="74">
        <v>2.7</v>
      </c>
      <c r="W61">
        <v>0</v>
      </c>
      <c r="X61">
        <v>-18</v>
      </c>
      <c r="Y61">
        <v>2.7</v>
      </c>
      <c r="Z61">
        <v>-24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4.1500000000000004</v>
      </c>
      <c r="N62" s="73">
        <v>0</v>
      </c>
      <c r="O62" s="46">
        <v>0</v>
      </c>
      <c r="P62" s="46">
        <v>-24</v>
      </c>
      <c r="Q62" s="46">
        <v>0</v>
      </c>
      <c r="R62" s="46">
        <v>0</v>
      </c>
      <c r="S62" s="74">
        <v>0</v>
      </c>
      <c r="U62" s="73">
        <v>-24</v>
      </c>
      <c r="V62" s="74">
        <v>4.1500000000000004</v>
      </c>
      <c r="W62">
        <v>0</v>
      </c>
      <c r="X62">
        <v>0</v>
      </c>
      <c r="Y62">
        <v>4.1500000000000004</v>
      </c>
      <c r="Z62">
        <v>-24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2.5099999999999998</v>
      </c>
      <c r="N63" s="73">
        <v>0</v>
      </c>
      <c r="O63" s="46">
        <v>0</v>
      </c>
      <c r="P63" s="46">
        <v>-18</v>
      </c>
      <c r="Q63" s="46">
        <v>0</v>
      </c>
      <c r="R63" s="46">
        <v>0</v>
      </c>
      <c r="S63" s="74">
        <v>0</v>
      </c>
      <c r="U63" s="73">
        <v>-18</v>
      </c>
      <c r="V63" s="74">
        <v>2.5099999999999998</v>
      </c>
      <c r="W63">
        <v>0</v>
      </c>
      <c r="X63">
        <v>0</v>
      </c>
      <c r="Y63">
        <v>2.5099999999999998</v>
      </c>
      <c r="Z63">
        <v>-18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4.82</v>
      </c>
      <c r="N64" s="73">
        <v>0</v>
      </c>
      <c r="O64" s="46">
        <v>0</v>
      </c>
      <c r="P64" s="46">
        <v>-10</v>
      </c>
      <c r="Q64" s="46">
        <v>0</v>
      </c>
      <c r="R64" s="46">
        <v>0</v>
      </c>
      <c r="S64" s="74">
        <v>0</v>
      </c>
      <c r="U64" s="73">
        <v>-10</v>
      </c>
      <c r="V64" s="74">
        <v>4.82</v>
      </c>
      <c r="W64">
        <v>0</v>
      </c>
      <c r="X64">
        <v>0</v>
      </c>
      <c r="Y64">
        <v>4.82</v>
      </c>
      <c r="Z64">
        <v>-10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2.89</v>
      </c>
      <c r="N65" s="73">
        <v>0</v>
      </c>
      <c r="O65" s="46">
        <v>0</v>
      </c>
      <c r="P65" s="46">
        <v>-6</v>
      </c>
      <c r="Q65" s="46">
        <v>0</v>
      </c>
      <c r="R65" s="46">
        <v>0</v>
      </c>
      <c r="S65" s="74">
        <v>0</v>
      </c>
      <c r="U65" s="73">
        <v>-6</v>
      </c>
      <c r="V65" s="74">
        <v>2.89</v>
      </c>
      <c r="W65">
        <v>0</v>
      </c>
      <c r="X65">
        <v>0</v>
      </c>
      <c r="Y65">
        <v>2.89</v>
      </c>
      <c r="Z65">
        <v>-6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4.82</v>
      </c>
      <c r="N66" s="73">
        <v>0</v>
      </c>
      <c r="O66" s="46">
        <v>0</v>
      </c>
      <c r="P66" s="46">
        <v>-11</v>
      </c>
      <c r="Q66" s="46">
        <v>0</v>
      </c>
      <c r="R66" s="46">
        <v>0</v>
      </c>
      <c r="S66" s="74">
        <v>0</v>
      </c>
      <c r="U66" s="73">
        <v>-11</v>
      </c>
      <c r="V66" s="74">
        <v>4.82</v>
      </c>
      <c r="W66">
        <v>0</v>
      </c>
      <c r="X66">
        <v>0</v>
      </c>
      <c r="Y66">
        <v>4.82</v>
      </c>
      <c r="Z66">
        <v>-11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1.35</v>
      </c>
      <c r="N67" s="73">
        <v>0</v>
      </c>
      <c r="O67" s="46">
        <v>0</v>
      </c>
      <c r="P67" s="46">
        <v>-77</v>
      </c>
      <c r="Q67" s="46">
        <v>0</v>
      </c>
      <c r="R67" s="46">
        <v>0</v>
      </c>
      <c r="S67" s="74">
        <v>0</v>
      </c>
      <c r="U67" s="73">
        <v>-77</v>
      </c>
      <c r="V67" s="74">
        <v>1.35</v>
      </c>
      <c r="W67">
        <v>0</v>
      </c>
      <c r="X67">
        <v>0</v>
      </c>
      <c r="Y67">
        <v>1.35</v>
      </c>
      <c r="Z67">
        <v>-77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4.82</v>
      </c>
      <c r="N68" s="73">
        <v>0</v>
      </c>
      <c r="O68" s="46">
        <v>0</v>
      </c>
      <c r="P68" s="46">
        <v>-28</v>
      </c>
      <c r="Q68" s="46">
        <v>0</v>
      </c>
      <c r="R68" s="46">
        <v>0</v>
      </c>
      <c r="S68" s="74">
        <v>0</v>
      </c>
      <c r="U68" s="73">
        <v>-28</v>
      </c>
      <c r="V68" s="74">
        <v>4.82</v>
      </c>
      <c r="W68">
        <v>0</v>
      </c>
      <c r="X68">
        <v>0</v>
      </c>
      <c r="Y68">
        <v>4.82</v>
      </c>
      <c r="Z68">
        <v>-28</v>
      </c>
    </row>
    <row r="69" spans="7:26">
      <c r="G69" t="s">
        <v>111</v>
      </c>
      <c r="H69" s="73">
        <v>39.549999999999997</v>
      </c>
      <c r="I69" s="46">
        <v>0</v>
      </c>
      <c r="J69" s="46">
        <v>0</v>
      </c>
      <c r="K69" s="46">
        <v>0</v>
      </c>
      <c r="L69" s="46">
        <v>0</v>
      </c>
      <c r="M69" s="74">
        <v>2.89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42.44</v>
      </c>
      <c r="W69">
        <v>39.549999999999997</v>
      </c>
      <c r="X69">
        <v>0</v>
      </c>
      <c r="Y69">
        <v>2.89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4.82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4.82</v>
      </c>
      <c r="W70">
        <v>0</v>
      </c>
      <c r="X70">
        <v>0</v>
      </c>
      <c r="Y70">
        <v>4.82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4.82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4.82</v>
      </c>
      <c r="W71">
        <v>0</v>
      </c>
      <c r="X71">
        <v>0</v>
      </c>
      <c r="Y71">
        <v>4.82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4.82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4.82</v>
      </c>
      <c r="W72">
        <v>0</v>
      </c>
      <c r="X72">
        <v>0</v>
      </c>
      <c r="Y72">
        <v>4.82</v>
      </c>
      <c r="Z72">
        <v>0</v>
      </c>
    </row>
    <row r="73" spans="7:26">
      <c r="G73" t="s">
        <v>115</v>
      </c>
      <c r="H73" s="73">
        <v>1.93</v>
      </c>
      <c r="I73" s="46">
        <v>0</v>
      </c>
      <c r="J73" s="46">
        <v>0</v>
      </c>
      <c r="K73" s="46">
        <v>0</v>
      </c>
      <c r="L73" s="46">
        <v>0</v>
      </c>
      <c r="M73" s="74">
        <v>4.82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6.75</v>
      </c>
      <c r="W73">
        <v>1.93</v>
      </c>
      <c r="X73">
        <v>0</v>
      </c>
      <c r="Y73">
        <v>4.82</v>
      </c>
      <c r="Z73">
        <v>0</v>
      </c>
    </row>
    <row r="74" spans="7:26">
      <c r="G74" t="s">
        <v>116</v>
      </c>
      <c r="H74" s="73">
        <v>19.100000000000001</v>
      </c>
      <c r="I74" s="46">
        <v>0</v>
      </c>
      <c r="J74" s="46">
        <v>0</v>
      </c>
      <c r="K74" s="46">
        <v>0</v>
      </c>
      <c r="L74" s="46">
        <v>0</v>
      </c>
      <c r="M74" s="74">
        <v>3.95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23.05</v>
      </c>
      <c r="W74">
        <v>19.100000000000001</v>
      </c>
      <c r="X74">
        <v>0</v>
      </c>
      <c r="Y74">
        <v>3.95</v>
      </c>
      <c r="Z74">
        <v>0</v>
      </c>
    </row>
    <row r="75" spans="7:26">
      <c r="G75" t="s">
        <v>117</v>
      </c>
      <c r="H75" s="73">
        <v>75.23</v>
      </c>
      <c r="I75" s="46">
        <v>0</v>
      </c>
      <c r="J75" s="46">
        <v>0</v>
      </c>
      <c r="K75" s="46">
        <v>0</v>
      </c>
      <c r="L75" s="46">
        <v>0</v>
      </c>
      <c r="M75" s="74">
        <v>4.82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80.05</v>
      </c>
      <c r="W75">
        <v>75.23</v>
      </c>
      <c r="X75">
        <v>0</v>
      </c>
      <c r="Y75">
        <v>4.82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2.8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2.8</v>
      </c>
      <c r="W76">
        <v>0</v>
      </c>
      <c r="X76">
        <v>0</v>
      </c>
      <c r="Y76">
        <v>2.8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3.47</v>
      </c>
      <c r="N77" s="73">
        <v>0</v>
      </c>
      <c r="O77" s="46">
        <v>0</v>
      </c>
      <c r="P77" s="46">
        <v>-25</v>
      </c>
      <c r="Q77" s="46">
        <v>0</v>
      </c>
      <c r="R77" s="46">
        <v>0</v>
      </c>
      <c r="S77" s="74">
        <v>0</v>
      </c>
      <c r="U77" s="73">
        <v>-25</v>
      </c>
      <c r="V77" s="74">
        <v>3.47</v>
      </c>
      <c r="W77">
        <v>0</v>
      </c>
      <c r="X77">
        <v>0</v>
      </c>
      <c r="Y77">
        <v>3.47</v>
      </c>
      <c r="Z77">
        <v>-25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3.38</v>
      </c>
      <c r="N78" s="73">
        <v>0</v>
      </c>
      <c r="O78" s="46">
        <v>0</v>
      </c>
      <c r="P78" s="46">
        <v>-56</v>
      </c>
      <c r="Q78" s="46">
        <v>0</v>
      </c>
      <c r="R78" s="46">
        <v>0</v>
      </c>
      <c r="S78" s="74">
        <v>0</v>
      </c>
      <c r="U78" s="73">
        <v>-56</v>
      </c>
      <c r="V78" s="74">
        <v>3.38</v>
      </c>
      <c r="W78">
        <v>0</v>
      </c>
      <c r="X78">
        <v>0</v>
      </c>
      <c r="Y78">
        <v>3.38</v>
      </c>
      <c r="Z78">
        <v>-56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4.82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4.82</v>
      </c>
      <c r="W79">
        <v>0</v>
      </c>
      <c r="X79">
        <v>0</v>
      </c>
      <c r="Y79">
        <v>4.82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3.28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3.28</v>
      </c>
      <c r="W80">
        <v>0</v>
      </c>
      <c r="X80">
        <v>0</v>
      </c>
      <c r="Y80">
        <v>3.28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4.82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4.82</v>
      </c>
      <c r="W81">
        <v>0</v>
      </c>
      <c r="X81">
        <v>0</v>
      </c>
      <c r="Y81">
        <v>4.82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4.82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4.82</v>
      </c>
      <c r="W82">
        <v>0</v>
      </c>
      <c r="X82">
        <v>0</v>
      </c>
      <c r="Y82">
        <v>4.82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4.82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4.82</v>
      </c>
      <c r="W83">
        <v>0</v>
      </c>
      <c r="X83">
        <v>0</v>
      </c>
      <c r="Y83">
        <v>4.82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4.82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4.82</v>
      </c>
      <c r="W84">
        <v>0</v>
      </c>
      <c r="X84">
        <v>0</v>
      </c>
      <c r="Y84">
        <v>4.82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4.82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4.82</v>
      </c>
      <c r="W85">
        <v>0</v>
      </c>
      <c r="X85">
        <v>0</v>
      </c>
      <c r="Y85">
        <v>4.82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4.82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4.82</v>
      </c>
      <c r="W86">
        <v>0</v>
      </c>
      <c r="X86">
        <v>0</v>
      </c>
      <c r="Y86">
        <v>4.82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4.82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4.82</v>
      </c>
      <c r="W87">
        <v>0</v>
      </c>
      <c r="X87">
        <v>0</v>
      </c>
      <c r="Y87">
        <v>4.82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4.82</v>
      </c>
      <c r="N88" s="73">
        <v>0</v>
      </c>
      <c r="O88" s="46">
        <v>0</v>
      </c>
      <c r="P88" s="46">
        <v>-14</v>
      </c>
      <c r="Q88" s="46">
        <v>0</v>
      </c>
      <c r="R88" s="46">
        <v>0</v>
      </c>
      <c r="S88" s="74">
        <v>0</v>
      </c>
      <c r="U88" s="73">
        <v>-14</v>
      </c>
      <c r="V88" s="74">
        <v>4.82</v>
      </c>
      <c r="W88">
        <v>0</v>
      </c>
      <c r="X88">
        <v>0</v>
      </c>
      <c r="Y88">
        <v>4.82</v>
      </c>
      <c r="Z88">
        <v>-14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3.57</v>
      </c>
      <c r="N89" s="73">
        <v>0</v>
      </c>
      <c r="O89" s="46">
        <v>0</v>
      </c>
      <c r="P89" s="46">
        <v>-25</v>
      </c>
      <c r="Q89" s="46">
        <v>0</v>
      </c>
      <c r="R89" s="46">
        <v>0</v>
      </c>
      <c r="S89" s="74">
        <v>0</v>
      </c>
      <c r="U89" s="73">
        <v>-25</v>
      </c>
      <c r="V89" s="74">
        <v>3.57</v>
      </c>
      <c r="W89">
        <v>0</v>
      </c>
      <c r="X89">
        <v>0</v>
      </c>
      <c r="Y89">
        <v>3.57</v>
      </c>
      <c r="Z89">
        <v>-25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4.82</v>
      </c>
      <c r="N90" s="73">
        <v>0</v>
      </c>
      <c r="O90" s="46">
        <v>-8</v>
      </c>
      <c r="P90" s="46">
        <v>-19</v>
      </c>
      <c r="Q90" s="46">
        <v>0</v>
      </c>
      <c r="R90" s="46">
        <v>0</v>
      </c>
      <c r="S90" s="74">
        <v>0</v>
      </c>
      <c r="U90" s="73">
        <v>-27</v>
      </c>
      <c r="V90" s="74">
        <v>4.82</v>
      </c>
      <c r="W90">
        <v>0</v>
      </c>
      <c r="X90">
        <v>-8</v>
      </c>
      <c r="Y90">
        <v>4.82</v>
      </c>
      <c r="Z90">
        <v>-19</v>
      </c>
    </row>
    <row r="91" spans="7:26">
      <c r="G91" t="s">
        <v>133</v>
      </c>
      <c r="H91" s="73">
        <v>99.34</v>
      </c>
      <c r="I91" s="46">
        <v>0</v>
      </c>
      <c r="J91" s="46">
        <v>0</v>
      </c>
      <c r="K91" s="46">
        <v>0</v>
      </c>
      <c r="L91" s="46">
        <v>0</v>
      </c>
      <c r="M91" s="74">
        <v>2.0299999999999998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101.37</v>
      </c>
      <c r="W91">
        <v>99.34</v>
      </c>
      <c r="X91">
        <v>0</v>
      </c>
      <c r="Y91">
        <v>2.0299999999999998</v>
      </c>
      <c r="Z91">
        <v>0</v>
      </c>
    </row>
    <row r="92" spans="7:26">
      <c r="G92" t="s">
        <v>134</v>
      </c>
      <c r="H92" s="73">
        <v>58.83</v>
      </c>
      <c r="I92" s="46">
        <v>0</v>
      </c>
      <c r="J92" s="46">
        <v>0</v>
      </c>
      <c r="K92" s="46">
        <v>0</v>
      </c>
      <c r="L92" s="46">
        <v>0</v>
      </c>
      <c r="M92" s="74">
        <v>3.57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62.4</v>
      </c>
      <c r="W92">
        <v>58.83</v>
      </c>
      <c r="X92">
        <v>0</v>
      </c>
      <c r="Y92">
        <v>3.57</v>
      </c>
      <c r="Z92">
        <v>0</v>
      </c>
    </row>
    <row r="93" spans="7:26">
      <c r="G93" t="s">
        <v>135</v>
      </c>
      <c r="H93" s="73">
        <v>26.04</v>
      </c>
      <c r="I93" s="46">
        <v>0</v>
      </c>
      <c r="J93" s="46">
        <v>0</v>
      </c>
      <c r="K93" s="46">
        <v>0</v>
      </c>
      <c r="L93" s="46">
        <v>0</v>
      </c>
      <c r="M93" s="74">
        <v>2.0299999999999998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28.07</v>
      </c>
      <c r="W93">
        <v>26.04</v>
      </c>
      <c r="X93">
        <v>0</v>
      </c>
      <c r="Y93">
        <v>2.0299999999999998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2.7</v>
      </c>
      <c r="W94">
        <v>0</v>
      </c>
      <c r="X94">
        <v>0</v>
      </c>
      <c r="Y94">
        <v>2.7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3.95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3.95</v>
      </c>
      <c r="W95">
        <v>0</v>
      </c>
      <c r="X95">
        <v>0</v>
      </c>
      <c r="Y95">
        <v>3.95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2.2200000000000002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2.2200000000000002</v>
      </c>
      <c r="W96">
        <v>0</v>
      </c>
      <c r="X96">
        <v>0</v>
      </c>
      <c r="Y96">
        <v>2.2200000000000002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1.25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1.25</v>
      </c>
      <c r="W97">
        <v>0</v>
      </c>
      <c r="X97">
        <v>0</v>
      </c>
      <c r="Y97">
        <v>1.25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0.19</v>
      </c>
      <c r="N98" s="73">
        <v>0</v>
      </c>
      <c r="O98" s="46">
        <v>-10</v>
      </c>
      <c r="P98" s="46">
        <v>-11</v>
      </c>
      <c r="Q98" s="46">
        <v>0</v>
      </c>
      <c r="R98" s="46">
        <v>0</v>
      </c>
      <c r="S98" s="74">
        <v>0</v>
      </c>
      <c r="U98" s="73">
        <v>-21</v>
      </c>
      <c r="V98" s="74">
        <v>0.19</v>
      </c>
      <c r="W98">
        <v>0</v>
      </c>
      <c r="X98">
        <v>-10</v>
      </c>
      <c r="Y98">
        <v>0.19</v>
      </c>
      <c r="Z98">
        <v>-11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0.1629525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5.6974999999999963E-2</v>
      </c>
      <c r="N99" s="68">
        <f t="shared" si="1"/>
        <v>0</v>
      </c>
      <c r="O99" s="69">
        <f t="shared" si="1"/>
        <v>-0.40432999999999997</v>
      </c>
      <c r="P99" s="69">
        <f t="shared" si="1"/>
        <v>-0.93474999999999997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-1.3390799999999998</v>
      </c>
      <c r="V99" s="70">
        <f t="shared" si="1"/>
        <v>0.21992250000000013</v>
      </c>
      <c r="W99">
        <f t="shared" si="1"/>
        <v>0.1629525</v>
      </c>
      <c r="X99">
        <f t="shared" si="1"/>
        <v>-0.40432999999999997</v>
      </c>
      <c r="Y99">
        <f t="shared" si="1"/>
        <v>5.6974999999999963E-2</v>
      </c>
      <c r="Z99">
        <f t="shared" si="1"/>
        <v>-0.93474999999999997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7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528</v>
      </c>
      <c r="X1" t="s">
        <v>146</v>
      </c>
      <c r="Y1" t="s">
        <v>146</v>
      </c>
      <c r="Z1" t="s">
        <v>145</v>
      </c>
      <c r="AA1" t="s">
        <v>536</v>
      </c>
      <c r="AB1" t="s">
        <v>538</v>
      </c>
      <c r="AC1" t="s">
        <v>146</v>
      </c>
      <c r="AD1" t="s">
        <v>541</v>
      </c>
      <c r="AE1" t="s">
        <v>146</v>
      </c>
      <c r="AF1" t="s">
        <v>145</v>
      </c>
      <c r="AG1" t="s">
        <v>146</v>
      </c>
      <c r="AH1" t="s">
        <v>145</v>
      </c>
      <c r="AI1" t="s">
        <v>549</v>
      </c>
      <c r="AJ1" t="s">
        <v>551</v>
      </c>
      <c r="AK1" t="s">
        <v>145</v>
      </c>
    </row>
    <row r="2" spans="1:3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45249</v>
      </c>
      <c r="W2" s="28" t="s">
        <v>369</v>
      </c>
      <c r="X2" t="s">
        <v>530</v>
      </c>
      <c r="Y2" t="s">
        <v>532</v>
      </c>
      <c r="Z2" t="s">
        <v>534</v>
      </c>
      <c r="AA2" t="s">
        <v>358</v>
      </c>
      <c r="AB2" t="s">
        <v>149</v>
      </c>
      <c r="AC2" t="s">
        <v>530</v>
      </c>
      <c r="AD2" t="s">
        <v>369</v>
      </c>
      <c r="AE2" t="s">
        <v>543</v>
      </c>
      <c r="AF2" t="s">
        <v>534</v>
      </c>
      <c r="AG2" t="s">
        <v>546</v>
      </c>
      <c r="AH2" t="s">
        <v>543</v>
      </c>
      <c r="AI2" t="s">
        <v>145</v>
      </c>
      <c r="AJ2" t="s">
        <v>145</v>
      </c>
      <c r="AK2" t="s">
        <v>543</v>
      </c>
    </row>
    <row r="3" spans="1:3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96.919999999999987</v>
      </c>
      <c r="I3" s="53">
        <v>0</v>
      </c>
      <c r="J3" s="53">
        <v>3.04</v>
      </c>
      <c r="K3" s="53">
        <v>0</v>
      </c>
      <c r="L3" s="53">
        <v>1.93</v>
      </c>
      <c r="M3" s="72">
        <v>0</v>
      </c>
      <c r="N3" s="71">
        <v>255.64999999999998</v>
      </c>
      <c r="O3" s="53">
        <v>326.88</v>
      </c>
      <c r="P3" s="53">
        <v>0</v>
      </c>
      <c r="Q3" s="53">
        <v>0</v>
      </c>
      <c r="R3" s="53">
        <v>0</v>
      </c>
      <c r="S3" s="72">
        <v>0</v>
      </c>
      <c r="W3">
        <v>1.93</v>
      </c>
      <c r="X3">
        <v>0</v>
      </c>
      <c r="Y3">
        <v>0</v>
      </c>
      <c r="Z3">
        <v>0</v>
      </c>
      <c r="AA3">
        <v>0.48</v>
      </c>
      <c r="AB3">
        <v>3.04</v>
      </c>
      <c r="AC3">
        <v>100</v>
      </c>
      <c r="AD3">
        <v>0</v>
      </c>
      <c r="AE3">
        <v>76.88</v>
      </c>
      <c r="AF3">
        <v>0</v>
      </c>
      <c r="AG3">
        <v>150</v>
      </c>
      <c r="AH3">
        <v>179.14</v>
      </c>
      <c r="AI3">
        <v>48.22</v>
      </c>
      <c r="AJ3">
        <v>48.22</v>
      </c>
      <c r="AK3">
        <v>76.510000000000005</v>
      </c>
    </row>
    <row r="4" spans="1:37">
      <c r="A4" t="s">
        <v>234</v>
      </c>
      <c r="B4" t="s">
        <v>226</v>
      </c>
      <c r="C4" t="s">
        <v>228</v>
      </c>
      <c r="G4" t="s">
        <v>46</v>
      </c>
      <c r="H4" s="73">
        <v>96.919999999999987</v>
      </c>
      <c r="I4" s="46">
        <v>0</v>
      </c>
      <c r="J4" s="46">
        <v>3.04</v>
      </c>
      <c r="K4" s="46">
        <v>0</v>
      </c>
      <c r="L4" s="46">
        <v>1.93</v>
      </c>
      <c r="M4" s="74">
        <v>0</v>
      </c>
      <c r="N4" s="73">
        <v>255.64999999999998</v>
      </c>
      <c r="O4" s="46">
        <v>326.88</v>
      </c>
      <c r="P4" s="46">
        <v>0</v>
      </c>
      <c r="Q4" s="46">
        <v>0</v>
      </c>
      <c r="R4" s="46">
        <v>0</v>
      </c>
      <c r="S4" s="74">
        <v>0</v>
      </c>
      <c r="W4">
        <v>1.93</v>
      </c>
      <c r="X4">
        <v>0</v>
      </c>
      <c r="Y4">
        <v>0</v>
      </c>
      <c r="Z4">
        <v>0</v>
      </c>
      <c r="AA4">
        <v>0.48</v>
      </c>
      <c r="AB4">
        <v>3.04</v>
      </c>
      <c r="AC4">
        <v>100</v>
      </c>
      <c r="AD4">
        <v>0</v>
      </c>
      <c r="AE4">
        <v>76.88</v>
      </c>
      <c r="AF4">
        <v>0</v>
      </c>
      <c r="AG4">
        <v>150</v>
      </c>
      <c r="AH4">
        <v>179.14</v>
      </c>
      <c r="AI4">
        <v>48.22</v>
      </c>
      <c r="AJ4">
        <v>48.22</v>
      </c>
      <c r="AK4">
        <v>76.510000000000005</v>
      </c>
    </row>
    <row r="5" spans="1:37">
      <c r="A5" t="s">
        <v>235</v>
      </c>
      <c r="B5" t="s">
        <v>227</v>
      </c>
      <c r="C5" t="s">
        <v>229</v>
      </c>
      <c r="G5" t="s">
        <v>47</v>
      </c>
      <c r="H5" s="73">
        <v>96.919999999999987</v>
      </c>
      <c r="I5" s="46">
        <v>0</v>
      </c>
      <c r="J5" s="46">
        <v>3.04</v>
      </c>
      <c r="K5" s="46">
        <v>0</v>
      </c>
      <c r="L5" s="46">
        <v>1.93</v>
      </c>
      <c r="M5" s="74">
        <v>0</v>
      </c>
      <c r="N5" s="73">
        <v>255.64999999999998</v>
      </c>
      <c r="O5" s="46">
        <v>326.88</v>
      </c>
      <c r="P5" s="46">
        <v>0</v>
      </c>
      <c r="Q5" s="46">
        <v>0</v>
      </c>
      <c r="R5" s="46">
        <v>0</v>
      </c>
      <c r="S5" s="74">
        <v>0</v>
      </c>
      <c r="W5">
        <v>1.93</v>
      </c>
      <c r="X5">
        <v>0</v>
      </c>
      <c r="Y5">
        <v>0</v>
      </c>
      <c r="Z5">
        <v>0</v>
      </c>
      <c r="AA5">
        <v>0.48</v>
      </c>
      <c r="AB5">
        <v>3.04</v>
      </c>
      <c r="AC5">
        <v>100</v>
      </c>
      <c r="AD5">
        <v>0</v>
      </c>
      <c r="AE5">
        <v>76.88</v>
      </c>
      <c r="AF5">
        <v>0</v>
      </c>
      <c r="AG5">
        <v>150</v>
      </c>
      <c r="AH5">
        <v>179.14</v>
      </c>
      <c r="AI5">
        <v>48.22</v>
      </c>
      <c r="AJ5">
        <v>48.22</v>
      </c>
      <c r="AK5">
        <v>76.510000000000005</v>
      </c>
    </row>
    <row r="6" spans="1:37">
      <c r="A6" t="s">
        <v>236</v>
      </c>
      <c r="B6" t="s">
        <v>258</v>
      </c>
      <c r="C6" t="s">
        <v>230</v>
      </c>
      <c r="G6" t="s">
        <v>48</v>
      </c>
      <c r="H6" s="73">
        <v>96.919999999999987</v>
      </c>
      <c r="I6" s="46">
        <v>0</v>
      </c>
      <c r="J6" s="46">
        <v>3.04</v>
      </c>
      <c r="K6" s="46">
        <v>0</v>
      </c>
      <c r="L6" s="46">
        <v>1.93</v>
      </c>
      <c r="M6" s="74">
        <v>0</v>
      </c>
      <c r="N6" s="73">
        <v>255.64999999999998</v>
      </c>
      <c r="O6" s="46">
        <v>326.88</v>
      </c>
      <c r="P6" s="46">
        <v>0</v>
      </c>
      <c r="Q6" s="46">
        <v>0</v>
      </c>
      <c r="R6" s="46">
        <v>0</v>
      </c>
      <c r="S6" s="74">
        <v>0</v>
      </c>
      <c r="W6">
        <v>1.93</v>
      </c>
      <c r="X6">
        <v>0</v>
      </c>
      <c r="Y6">
        <v>0</v>
      </c>
      <c r="Z6">
        <v>0</v>
      </c>
      <c r="AA6">
        <v>0.48</v>
      </c>
      <c r="AB6">
        <v>3.04</v>
      </c>
      <c r="AC6">
        <v>100</v>
      </c>
      <c r="AD6">
        <v>0</v>
      </c>
      <c r="AE6">
        <v>76.88</v>
      </c>
      <c r="AF6">
        <v>0</v>
      </c>
      <c r="AG6">
        <v>150</v>
      </c>
      <c r="AH6">
        <v>179.14</v>
      </c>
      <c r="AI6">
        <v>48.22</v>
      </c>
      <c r="AJ6">
        <v>48.22</v>
      </c>
      <c r="AK6">
        <v>76.510000000000005</v>
      </c>
    </row>
    <row r="7" spans="1:37">
      <c r="A7" t="s">
        <v>237</v>
      </c>
      <c r="B7" t="s">
        <v>280</v>
      </c>
      <c r="C7" t="s">
        <v>259</v>
      </c>
      <c r="G7" t="s">
        <v>49</v>
      </c>
      <c r="H7" s="73">
        <v>96.919999999999987</v>
      </c>
      <c r="I7" s="46">
        <v>0</v>
      </c>
      <c r="J7" s="46">
        <v>3.04</v>
      </c>
      <c r="K7" s="46">
        <v>0</v>
      </c>
      <c r="L7" s="46">
        <v>1.93</v>
      </c>
      <c r="M7" s="74">
        <v>0</v>
      </c>
      <c r="N7" s="73">
        <v>255.64999999999998</v>
      </c>
      <c r="O7" s="46">
        <v>326.88</v>
      </c>
      <c r="P7" s="46">
        <v>0</v>
      </c>
      <c r="Q7" s="46">
        <v>0</v>
      </c>
      <c r="R7" s="46">
        <v>0</v>
      </c>
      <c r="S7" s="74">
        <v>0</v>
      </c>
      <c r="W7">
        <v>1.93</v>
      </c>
      <c r="X7">
        <v>0</v>
      </c>
      <c r="Y7">
        <v>0</v>
      </c>
      <c r="Z7">
        <v>0</v>
      </c>
      <c r="AA7">
        <v>0.48</v>
      </c>
      <c r="AB7">
        <v>3.04</v>
      </c>
      <c r="AC7">
        <v>100</v>
      </c>
      <c r="AD7">
        <v>0</v>
      </c>
      <c r="AE7">
        <v>76.88</v>
      </c>
      <c r="AF7">
        <v>0</v>
      </c>
      <c r="AG7">
        <v>150</v>
      </c>
      <c r="AH7">
        <v>179.14</v>
      </c>
      <c r="AI7">
        <v>48.22</v>
      </c>
      <c r="AJ7">
        <v>48.22</v>
      </c>
      <c r="AK7">
        <v>76.510000000000005</v>
      </c>
    </row>
    <row r="8" spans="1:37">
      <c r="A8" t="s">
        <v>238</v>
      </c>
      <c r="B8" t="s">
        <v>315</v>
      </c>
      <c r="C8" t="s">
        <v>231</v>
      </c>
      <c r="G8" t="s">
        <v>50</v>
      </c>
      <c r="H8" s="73">
        <v>96.919999999999987</v>
      </c>
      <c r="I8" s="46">
        <v>0</v>
      </c>
      <c r="J8" s="46">
        <v>3.04</v>
      </c>
      <c r="K8" s="46">
        <v>0</v>
      </c>
      <c r="L8" s="46">
        <v>1.93</v>
      </c>
      <c r="M8" s="74">
        <v>0</v>
      </c>
      <c r="N8" s="73">
        <v>255.64999999999998</v>
      </c>
      <c r="O8" s="46">
        <v>326.88</v>
      </c>
      <c r="P8" s="46">
        <v>0</v>
      </c>
      <c r="Q8" s="46">
        <v>0</v>
      </c>
      <c r="R8" s="46">
        <v>0</v>
      </c>
      <c r="S8" s="74">
        <v>0</v>
      </c>
      <c r="W8">
        <v>1.93</v>
      </c>
      <c r="X8">
        <v>0</v>
      </c>
      <c r="Y8">
        <v>0</v>
      </c>
      <c r="Z8">
        <v>0</v>
      </c>
      <c r="AA8">
        <v>0.48</v>
      </c>
      <c r="AB8">
        <v>3.04</v>
      </c>
      <c r="AC8">
        <v>100</v>
      </c>
      <c r="AD8">
        <v>0</v>
      </c>
      <c r="AE8">
        <v>76.88</v>
      </c>
      <c r="AF8">
        <v>0</v>
      </c>
      <c r="AG8">
        <v>150</v>
      </c>
      <c r="AH8">
        <v>179.14</v>
      </c>
      <c r="AI8">
        <v>48.22</v>
      </c>
      <c r="AJ8">
        <v>48.22</v>
      </c>
      <c r="AK8">
        <v>76.510000000000005</v>
      </c>
    </row>
    <row r="9" spans="1:37">
      <c r="A9" t="s">
        <v>239</v>
      </c>
      <c r="B9" t="s">
        <v>335</v>
      </c>
      <c r="C9" t="s">
        <v>232</v>
      </c>
      <c r="G9" t="s">
        <v>51</v>
      </c>
      <c r="H9" s="73">
        <v>96.919999999999987</v>
      </c>
      <c r="I9" s="46">
        <v>0</v>
      </c>
      <c r="J9" s="46">
        <v>3.04</v>
      </c>
      <c r="K9" s="46">
        <v>0</v>
      </c>
      <c r="L9" s="46">
        <v>1.93</v>
      </c>
      <c r="M9" s="74">
        <v>0</v>
      </c>
      <c r="N9" s="73">
        <v>255.64999999999998</v>
      </c>
      <c r="O9" s="46">
        <v>326.88</v>
      </c>
      <c r="P9" s="46">
        <v>0</v>
      </c>
      <c r="Q9" s="46">
        <v>0</v>
      </c>
      <c r="R9" s="46">
        <v>0</v>
      </c>
      <c r="S9" s="74">
        <v>0</v>
      </c>
      <c r="W9">
        <v>1.93</v>
      </c>
      <c r="X9">
        <v>0</v>
      </c>
      <c r="Y9">
        <v>0</v>
      </c>
      <c r="Z9">
        <v>0</v>
      </c>
      <c r="AA9">
        <v>0.48</v>
      </c>
      <c r="AB9">
        <v>3.04</v>
      </c>
      <c r="AC9">
        <v>100</v>
      </c>
      <c r="AD9">
        <v>0</v>
      </c>
      <c r="AE9">
        <v>76.88</v>
      </c>
      <c r="AF9">
        <v>0</v>
      </c>
      <c r="AG9">
        <v>150</v>
      </c>
      <c r="AH9">
        <v>179.14</v>
      </c>
      <c r="AI9">
        <v>48.22</v>
      </c>
      <c r="AJ9">
        <v>48.22</v>
      </c>
      <c r="AK9">
        <v>76.510000000000005</v>
      </c>
    </row>
    <row r="10" spans="1:37">
      <c r="A10" t="s">
        <v>260</v>
      </c>
      <c r="C10" t="s">
        <v>233</v>
      </c>
      <c r="G10" t="s">
        <v>52</v>
      </c>
      <c r="H10" s="73">
        <v>96.919999999999987</v>
      </c>
      <c r="I10" s="46">
        <v>0</v>
      </c>
      <c r="J10" s="46">
        <v>3.04</v>
      </c>
      <c r="K10" s="46">
        <v>0</v>
      </c>
      <c r="L10" s="46">
        <v>1.93</v>
      </c>
      <c r="M10" s="74">
        <v>0</v>
      </c>
      <c r="N10" s="73">
        <v>255.64999999999998</v>
      </c>
      <c r="O10" s="46">
        <v>326.88</v>
      </c>
      <c r="P10" s="46">
        <v>0</v>
      </c>
      <c r="Q10" s="46">
        <v>0</v>
      </c>
      <c r="R10" s="46">
        <v>0</v>
      </c>
      <c r="S10" s="74">
        <v>0</v>
      </c>
      <c r="W10">
        <v>1.93</v>
      </c>
      <c r="X10">
        <v>0</v>
      </c>
      <c r="Y10">
        <v>0</v>
      </c>
      <c r="Z10">
        <v>0</v>
      </c>
      <c r="AA10">
        <v>0.48</v>
      </c>
      <c r="AB10">
        <v>3.04</v>
      </c>
      <c r="AC10">
        <v>100</v>
      </c>
      <c r="AD10">
        <v>0</v>
      </c>
      <c r="AE10">
        <v>76.88</v>
      </c>
      <c r="AF10">
        <v>0</v>
      </c>
      <c r="AG10">
        <v>150</v>
      </c>
      <c r="AH10">
        <v>179.14</v>
      </c>
      <c r="AI10">
        <v>48.22</v>
      </c>
      <c r="AJ10">
        <v>48.22</v>
      </c>
      <c r="AK10">
        <v>76.510000000000005</v>
      </c>
    </row>
    <row r="11" spans="1:37">
      <c r="A11" t="s">
        <v>240</v>
      </c>
      <c r="C11" t="s">
        <v>316</v>
      </c>
      <c r="G11" t="s">
        <v>53</v>
      </c>
      <c r="H11" s="73">
        <v>96.87</v>
      </c>
      <c r="I11" s="46">
        <v>0</v>
      </c>
      <c r="J11" s="46">
        <v>2.94</v>
      </c>
      <c r="K11" s="46">
        <v>0</v>
      </c>
      <c r="L11" s="46">
        <v>1.93</v>
      </c>
      <c r="M11" s="74">
        <v>0</v>
      </c>
      <c r="N11" s="73">
        <v>255.64999999999998</v>
      </c>
      <c r="O11" s="46">
        <v>326.88</v>
      </c>
      <c r="P11" s="46">
        <v>0</v>
      </c>
      <c r="Q11" s="46">
        <v>0</v>
      </c>
      <c r="R11" s="46">
        <v>0</v>
      </c>
      <c r="S11" s="74">
        <v>0</v>
      </c>
      <c r="W11">
        <v>1.93</v>
      </c>
      <c r="X11">
        <v>0</v>
      </c>
      <c r="Y11">
        <v>0</v>
      </c>
      <c r="Z11">
        <v>0</v>
      </c>
      <c r="AA11">
        <v>0.43</v>
      </c>
      <c r="AB11">
        <v>2.94</v>
      </c>
      <c r="AC11">
        <v>100</v>
      </c>
      <c r="AD11">
        <v>0</v>
      </c>
      <c r="AE11">
        <v>76.88</v>
      </c>
      <c r="AF11">
        <v>0</v>
      </c>
      <c r="AG11">
        <v>150</v>
      </c>
      <c r="AH11">
        <v>179.14</v>
      </c>
      <c r="AI11">
        <v>48.22</v>
      </c>
      <c r="AJ11">
        <v>48.22</v>
      </c>
      <c r="AK11">
        <v>76.510000000000005</v>
      </c>
    </row>
    <row r="12" spans="1:37">
      <c r="A12" t="s">
        <v>241</v>
      </c>
      <c r="C12" t="s">
        <v>336</v>
      </c>
      <c r="G12" t="s">
        <v>54</v>
      </c>
      <c r="H12" s="73">
        <v>96.87</v>
      </c>
      <c r="I12" s="46">
        <v>0</v>
      </c>
      <c r="J12" s="46">
        <v>2.94</v>
      </c>
      <c r="K12" s="46">
        <v>0</v>
      </c>
      <c r="L12" s="46">
        <v>1.93</v>
      </c>
      <c r="M12" s="74">
        <v>0</v>
      </c>
      <c r="N12" s="73">
        <v>255.64999999999998</v>
      </c>
      <c r="O12" s="46">
        <v>326.88</v>
      </c>
      <c r="P12" s="46">
        <v>0</v>
      </c>
      <c r="Q12" s="46">
        <v>0</v>
      </c>
      <c r="R12" s="46">
        <v>0</v>
      </c>
      <c r="S12" s="74">
        <v>0</v>
      </c>
      <c r="W12">
        <v>1.93</v>
      </c>
      <c r="X12">
        <v>0</v>
      </c>
      <c r="Y12">
        <v>0</v>
      </c>
      <c r="Z12">
        <v>0</v>
      </c>
      <c r="AA12">
        <v>0.43</v>
      </c>
      <c r="AB12">
        <v>2.94</v>
      </c>
      <c r="AC12">
        <v>100</v>
      </c>
      <c r="AD12">
        <v>0</v>
      </c>
      <c r="AE12">
        <v>76.88</v>
      </c>
      <c r="AF12">
        <v>0</v>
      </c>
      <c r="AG12">
        <v>150</v>
      </c>
      <c r="AH12">
        <v>179.14</v>
      </c>
      <c r="AI12">
        <v>48.22</v>
      </c>
      <c r="AJ12">
        <v>48.22</v>
      </c>
      <c r="AK12">
        <v>76.510000000000005</v>
      </c>
    </row>
    <row r="13" spans="1:37">
      <c r="A13" t="s">
        <v>242</v>
      </c>
      <c r="G13" t="s">
        <v>55</v>
      </c>
      <c r="H13" s="73">
        <v>96.87</v>
      </c>
      <c r="I13" s="46">
        <v>0</v>
      </c>
      <c r="J13" s="46">
        <v>2.94</v>
      </c>
      <c r="K13" s="46">
        <v>0</v>
      </c>
      <c r="L13" s="46">
        <v>1.93</v>
      </c>
      <c r="M13" s="74">
        <v>0</v>
      </c>
      <c r="N13" s="73">
        <v>255.64999999999998</v>
      </c>
      <c r="O13" s="46">
        <v>326.88</v>
      </c>
      <c r="P13" s="46">
        <v>0</v>
      </c>
      <c r="Q13" s="46">
        <v>0</v>
      </c>
      <c r="R13" s="46">
        <v>0</v>
      </c>
      <c r="S13" s="74">
        <v>0</v>
      </c>
      <c r="W13">
        <v>1.93</v>
      </c>
      <c r="X13">
        <v>0</v>
      </c>
      <c r="Y13">
        <v>0</v>
      </c>
      <c r="Z13">
        <v>0</v>
      </c>
      <c r="AA13">
        <v>0.43</v>
      </c>
      <c r="AB13">
        <v>2.94</v>
      </c>
      <c r="AC13">
        <v>100</v>
      </c>
      <c r="AD13">
        <v>0</v>
      </c>
      <c r="AE13">
        <v>76.88</v>
      </c>
      <c r="AF13">
        <v>0</v>
      </c>
      <c r="AG13">
        <v>150</v>
      </c>
      <c r="AH13">
        <v>179.14</v>
      </c>
      <c r="AI13">
        <v>48.22</v>
      </c>
      <c r="AJ13">
        <v>48.22</v>
      </c>
      <c r="AK13">
        <v>76.510000000000005</v>
      </c>
    </row>
    <row r="14" spans="1:37">
      <c r="A14" t="s">
        <v>243</v>
      </c>
      <c r="G14" t="s">
        <v>56</v>
      </c>
      <c r="H14" s="73">
        <v>96.87</v>
      </c>
      <c r="I14" s="46">
        <v>0</v>
      </c>
      <c r="J14" s="46">
        <v>2.94</v>
      </c>
      <c r="K14" s="46">
        <v>0</v>
      </c>
      <c r="L14" s="46">
        <v>1.93</v>
      </c>
      <c r="M14" s="74">
        <v>0</v>
      </c>
      <c r="N14" s="73">
        <v>255.64999999999998</v>
      </c>
      <c r="O14" s="46">
        <v>326.88</v>
      </c>
      <c r="P14" s="46">
        <v>0</v>
      </c>
      <c r="Q14" s="46">
        <v>0</v>
      </c>
      <c r="R14" s="46">
        <v>0</v>
      </c>
      <c r="S14" s="74">
        <v>0</v>
      </c>
      <c r="W14">
        <v>1.93</v>
      </c>
      <c r="X14">
        <v>0</v>
      </c>
      <c r="Y14">
        <v>0</v>
      </c>
      <c r="Z14">
        <v>0</v>
      </c>
      <c r="AA14">
        <v>0.43</v>
      </c>
      <c r="AB14">
        <v>2.94</v>
      </c>
      <c r="AC14">
        <v>100</v>
      </c>
      <c r="AD14">
        <v>0</v>
      </c>
      <c r="AE14">
        <v>76.88</v>
      </c>
      <c r="AF14">
        <v>0</v>
      </c>
      <c r="AG14">
        <v>150</v>
      </c>
      <c r="AH14">
        <v>179.14</v>
      </c>
      <c r="AI14">
        <v>48.22</v>
      </c>
      <c r="AJ14">
        <v>48.22</v>
      </c>
      <c r="AK14">
        <v>76.510000000000005</v>
      </c>
    </row>
    <row r="15" spans="1:37">
      <c r="A15" t="s">
        <v>244</v>
      </c>
      <c r="G15" t="s">
        <v>57</v>
      </c>
      <c r="H15" s="73">
        <v>96.87</v>
      </c>
      <c r="I15" s="46">
        <v>0</v>
      </c>
      <c r="J15" s="46">
        <v>2.94</v>
      </c>
      <c r="K15" s="46">
        <v>0</v>
      </c>
      <c r="L15" s="46">
        <v>1.93</v>
      </c>
      <c r="M15" s="74">
        <v>0</v>
      </c>
      <c r="N15" s="73">
        <v>255.64999999999998</v>
      </c>
      <c r="O15" s="46">
        <v>326.88</v>
      </c>
      <c r="P15" s="46">
        <v>0</v>
      </c>
      <c r="Q15" s="46">
        <v>0</v>
      </c>
      <c r="R15" s="46">
        <v>0</v>
      </c>
      <c r="S15" s="74">
        <v>0</v>
      </c>
      <c r="W15">
        <v>1.93</v>
      </c>
      <c r="X15">
        <v>0</v>
      </c>
      <c r="Y15">
        <v>0</v>
      </c>
      <c r="Z15">
        <v>0</v>
      </c>
      <c r="AA15">
        <v>0.43</v>
      </c>
      <c r="AB15">
        <v>2.94</v>
      </c>
      <c r="AC15">
        <v>100</v>
      </c>
      <c r="AD15">
        <v>0</v>
      </c>
      <c r="AE15">
        <v>76.88</v>
      </c>
      <c r="AF15">
        <v>0</v>
      </c>
      <c r="AG15">
        <v>150</v>
      </c>
      <c r="AH15">
        <v>179.14</v>
      </c>
      <c r="AI15">
        <v>48.22</v>
      </c>
      <c r="AJ15">
        <v>48.22</v>
      </c>
      <c r="AK15">
        <v>76.510000000000005</v>
      </c>
    </row>
    <row r="16" spans="1:37">
      <c r="A16" t="s">
        <v>245</v>
      </c>
      <c r="G16" t="s">
        <v>58</v>
      </c>
      <c r="H16" s="73">
        <v>96.87</v>
      </c>
      <c r="I16" s="46">
        <v>0</v>
      </c>
      <c r="J16" s="46">
        <v>2.94</v>
      </c>
      <c r="K16" s="46">
        <v>0</v>
      </c>
      <c r="L16" s="46">
        <v>1.93</v>
      </c>
      <c r="M16" s="74">
        <v>0</v>
      </c>
      <c r="N16" s="73">
        <v>255.64999999999998</v>
      </c>
      <c r="O16" s="46">
        <v>326.88</v>
      </c>
      <c r="P16" s="46">
        <v>0</v>
      </c>
      <c r="Q16" s="46">
        <v>0</v>
      </c>
      <c r="R16" s="46">
        <v>0</v>
      </c>
      <c r="S16" s="74">
        <v>0</v>
      </c>
      <c r="W16">
        <v>1.93</v>
      </c>
      <c r="X16">
        <v>0</v>
      </c>
      <c r="Y16">
        <v>0</v>
      </c>
      <c r="Z16">
        <v>0</v>
      </c>
      <c r="AA16">
        <v>0.43</v>
      </c>
      <c r="AB16">
        <v>2.94</v>
      </c>
      <c r="AC16">
        <v>100</v>
      </c>
      <c r="AD16">
        <v>0</v>
      </c>
      <c r="AE16">
        <v>76.88</v>
      </c>
      <c r="AF16">
        <v>0</v>
      </c>
      <c r="AG16">
        <v>150</v>
      </c>
      <c r="AH16">
        <v>179.14</v>
      </c>
      <c r="AI16">
        <v>48.22</v>
      </c>
      <c r="AJ16">
        <v>48.22</v>
      </c>
      <c r="AK16">
        <v>76.510000000000005</v>
      </c>
    </row>
    <row r="17" spans="1:37">
      <c r="A17" t="s">
        <v>246</v>
      </c>
      <c r="G17" t="s">
        <v>59</v>
      </c>
      <c r="H17" s="73">
        <v>96.87</v>
      </c>
      <c r="I17" s="46">
        <v>0</v>
      </c>
      <c r="J17" s="46">
        <v>2.94</v>
      </c>
      <c r="K17" s="46">
        <v>0</v>
      </c>
      <c r="L17" s="46">
        <v>1.93</v>
      </c>
      <c r="M17" s="74">
        <v>0</v>
      </c>
      <c r="N17" s="73">
        <v>255.64999999999998</v>
      </c>
      <c r="O17" s="46">
        <v>326.88</v>
      </c>
      <c r="P17" s="46">
        <v>0</v>
      </c>
      <c r="Q17" s="46">
        <v>0</v>
      </c>
      <c r="R17" s="46">
        <v>0</v>
      </c>
      <c r="S17" s="74">
        <v>0</v>
      </c>
      <c r="W17">
        <v>1.93</v>
      </c>
      <c r="X17">
        <v>0</v>
      </c>
      <c r="Y17">
        <v>0</v>
      </c>
      <c r="Z17">
        <v>0</v>
      </c>
      <c r="AA17">
        <v>0.43</v>
      </c>
      <c r="AB17">
        <v>2.94</v>
      </c>
      <c r="AC17">
        <v>100</v>
      </c>
      <c r="AD17">
        <v>0</v>
      </c>
      <c r="AE17">
        <v>76.88</v>
      </c>
      <c r="AF17">
        <v>0</v>
      </c>
      <c r="AG17">
        <v>150</v>
      </c>
      <c r="AH17">
        <v>179.14</v>
      </c>
      <c r="AI17">
        <v>48.22</v>
      </c>
      <c r="AJ17">
        <v>48.22</v>
      </c>
      <c r="AK17">
        <v>76.510000000000005</v>
      </c>
    </row>
    <row r="18" spans="1:37">
      <c r="A18" t="s">
        <v>247</v>
      </c>
      <c r="G18" t="s">
        <v>60</v>
      </c>
      <c r="H18" s="73">
        <v>96.87</v>
      </c>
      <c r="I18" s="46">
        <v>0</v>
      </c>
      <c r="J18" s="46">
        <v>2.94</v>
      </c>
      <c r="K18" s="46">
        <v>0</v>
      </c>
      <c r="L18" s="46">
        <v>1.93</v>
      </c>
      <c r="M18" s="74">
        <v>0</v>
      </c>
      <c r="N18" s="73">
        <v>255.64999999999998</v>
      </c>
      <c r="O18" s="46">
        <v>326.88</v>
      </c>
      <c r="P18" s="46">
        <v>0</v>
      </c>
      <c r="Q18" s="46">
        <v>0</v>
      </c>
      <c r="R18" s="46">
        <v>0</v>
      </c>
      <c r="S18" s="74">
        <v>0</v>
      </c>
      <c r="W18">
        <v>1.93</v>
      </c>
      <c r="X18">
        <v>0</v>
      </c>
      <c r="Y18">
        <v>0</v>
      </c>
      <c r="Z18">
        <v>0</v>
      </c>
      <c r="AA18">
        <v>0.43</v>
      </c>
      <c r="AB18">
        <v>2.94</v>
      </c>
      <c r="AC18">
        <v>100</v>
      </c>
      <c r="AD18">
        <v>0</v>
      </c>
      <c r="AE18">
        <v>76.88</v>
      </c>
      <c r="AF18">
        <v>0</v>
      </c>
      <c r="AG18">
        <v>150</v>
      </c>
      <c r="AH18">
        <v>179.14</v>
      </c>
      <c r="AI18">
        <v>48.22</v>
      </c>
      <c r="AJ18">
        <v>48.22</v>
      </c>
      <c r="AK18">
        <v>76.510000000000005</v>
      </c>
    </row>
    <row r="19" spans="1:37">
      <c r="A19" t="s">
        <v>261</v>
      </c>
      <c r="G19" t="s">
        <v>61</v>
      </c>
      <c r="H19" s="73">
        <v>96.87</v>
      </c>
      <c r="I19" s="46">
        <v>0</v>
      </c>
      <c r="J19" s="46">
        <v>2.94</v>
      </c>
      <c r="K19" s="46">
        <v>0</v>
      </c>
      <c r="L19" s="46">
        <v>1.93</v>
      </c>
      <c r="M19" s="74">
        <v>0</v>
      </c>
      <c r="N19" s="73">
        <v>255.64999999999998</v>
      </c>
      <c r="O19" s="46">
        <v>326.88</v>
      </c>
      <c r="P19" s="46">
        <v>0</v>
      </c>
      <c r="Q19" s="46">
        <v>0</v>
      </c>
      <c r="R19" s="46">
        <v>0</v>
      </c>
      <c r="S19" s="74">
        <v>0</v>
      </c>
      <c r="W19">
        <v>1.93</v>
      </c>
      <c r="X19">
        <v>0</v>
      </c>
      <c r="Y19">
        <v>0</v>
      </c>
      <c r="Z19">
        <v>0</v>
      </c>
      <c r="AA19">
        <v>0.43</v>
      </c>
      <c r="AB19">
        <v>2.94</v>
      </c>
      <c r="AC19">
        <v>100</v>
      </c>
      <c r="AD19">
        <v>0</v>
      </c>
      <c r="AE19">
        <v>76.88</v>
      </c>
      <c r="AF19">
        <v>0</v>
      </c>
      <c r="AG19">
        <v>150</v>
      </c>
      <c r="AH19">
        <v>179.14</v>
      </c>
      <c r="AI19">
        <v>48.22</v>
      </c>
      <c r="AJ19">
        <v>48.22</v>
      </c>
      <c r="AK19">
        <v>76.510000000000005</v>
      </c>
    </row>
    <row r="20" spans="1:37">
      <c r="A20" t="s">
        <v>262</v>
      </c>
      <c r="G20" t="s">
        <v>62</v>
      </c>
      <c r="H20" s="73">
        <v>96.87</v>
      </c>
      <c r="I20" s="46">
        <v>0</v>
      </c>
      <c r="J20" s="46">
        <v>2.94</v>
      </c>
      <c r="K20" s="46">
        <v>0</v>
      </c>
      <c r="L20" s="46">
        <v>1.93</v>
      </c>
      <c r="M20" s="74">
        <v>0</v>
      </c>
      <c r="N20" s="73">
        <v>255.64999999999998</v>
      </c>
      <c r="O20" s="46">
        <v>326.88</v>
      </c>
      <c r="P20" s="46">
        <v>0</v>
      </c>
      <c r="Q20" s="46">
        <v>0</v>
      </c>
      <c r="R20" s="46">
        <v>0</v>
      </c>
      <c r="S20" s="74">
        <v>0</v>
      </c>
      <c r="W20">
        <v>1.93</v>
      </c>
      <c r="X20">
        <v>0</v>
      </c>
      <c r="Y20">
        <v>0</v>
      </c>
      <c r="Z20">
        <v>0</v>
      </c>
      <c r="AA20">
        <v>0.43</v>
      </c>
      <c r="AB20">
        <v>2.94</v>
      </c>
      <c r="AC20">
        <v>100</v>
      </c>
      <c r="AD20">
        <v>0</v>
      </c>
      <c r="AE20">
        <v>76.88</v>
      </c>
      <c r="AF20">
        <v>0</v>
      </c>
      <c r="AG20">
        <v>150</v>
      </c>
      <c r="AH20">
        <v>179.14</v>
      </c>
      <c r="AI20">
        <v>48.22</v>
      </c>
      <c r="AJ20">
        <v>48.22</v>
      </c>
      <c r="AK20">
        <v>76.510000000000005</v>
      </c>
    </row>
    <row r="21" spans="1:37">
      <c r="A21" t="s">
        <v>248</v>
      </c>
      <c r="G21" t="s">
        <v>63</v>
      </c>
      <c r="H21" s="73">
        <v>96.87</v>
      </c>
      <c r="I21" s="46">
        <v>0</v>
      </c>
      <c r="J21" s="46">
        <v>2.94</v>
      </c>
      <c r="K21" s="46">
        <v>0</v>
      </c>
      <c r="L21" s="46">
        <v>1.93</v>
      </c>
      <c r="M21" s="74">
        <v>0</v>
      </c>
      <c r="N21" s="73">
        <v>255.64999999999998</v>
      </c>
      <c r="O21" s="46">
        <v>326.88</v>
      </c>
      <c r="P21" s="46">
        <v>0</v>
      </c>
      <c r="Q21" s="46">
        <v>0</v>
      </c>
      <c r="R21" s="46">
        <v>0</v>
      </c>
      <c r="S21" s="74">
        <v>0</v>
      </c>
      <c r="W21">
        <v>1.93</v>
      </c>
      <c r="X21">
        <v>0</v>
      </c>
      <c r="Y21">
        <v>0</v>
      </c>
      <c r="Z21">
        <v>0</v>
      </c>
      <c r="AA21">
        <v>0.43</v>
      </c>
      <c r="AB21">
        <v>2.94</v>
      </c>
      <c r="AC21">
        <v>100</v>
      </c>
      <c r="AD21">
        <v>0</v>
      </c>
      <c r="AE21">
        <v>76.88</v>
      </c>
      <c r="AF21">
        <v>0</v>
      </c>
      <c r="AG21">
        <v>150</v>
      </c>
      <c r="AH21">
        <v>179.14</v>
      </c>
      <c r="AI21">
        <v>48.22</v>
      </c>
      <c r="AJ21">
        <v>48.22</v>
      </c>
      <c r="AK21">
        <v>76.510000000000005</v>
      </c>
    </row>
    <row r="22" spans="1:37">
      <c r="A22" t="s">
        <v>249</v>
      </c>
      <c r="G22" t="s">
        <v>64</v>
      </c>
      <c r="H22" s="73">
        <v>96.87</v>
      </c>
      <c r="I22" s="46">
        <v>0</v>
      </c>
      <c r="J22" s="46">
        <v>2.94</v>
      </c>
      <c r="K22" s="46">
        <v>0</v>
      </c>
      <c r="L22" s="46">
        <v>1.93</v>
      </c>
      <c r="M22" s="74">
        <v>0</v>
      </c>
      <c r="N22" s="73">
        <v>255.64999999999998</v>
      </c>
      <c r="O22" s="46">
        <v>326.88</v>
      </c>
      <c r="P22" s="46">
        <v>0</v>
      </c>
      <c r="Q22" s="46">
        <v>0</v>
      </c>
      <c r="R22" s="46">
        <v>0</v>
      </c>
      <c r="S22" s="74">
        <v>0</v>
      </c>
      <c r="W22">
        <v>1.93</v>
      </c>
      <c r="X22">
        <v>0</v>
      </c>
      <c r="Y22">
        <v>0</v>
      </c>
      <c r="Z22">
        <v>0</v>
      </c>
      <c r="AA22">
        <v>0.43</v>
      </c>
      <c r="AB22">
        <v>2.94</v>
      </c>
      <c r="AC22">
        <v>100</v>
      </c>
      <c r="AD22">
        <v>0</v>
      </c>
      <c r="AE22">
        <v>76.88</v>
      </c>
      <c r="AF22">
        <v>0</v>
      </c>
      <c r="AG22">
        <v>150</v>
      </c>
      <c r="AH22">
        <v>179.14</v>
      </c>
      <c r="AI22">
        <v>48.22</v>
      </c>
      <c r="AJ22">
        <v>48.22</v>
      </c>
      <c r="AK22">
        <v>76.510000000000005</v>
      </c>
    </row>
    <row r="23" spans="1:37">
      <c r="A23" t="s">
        <v>250</v>
      </c>
      <c r="G23" t="s">
        <v>65</v>
      </c>
      <c r="H23" s="73">
        <v>96.87</v>
      </c>
      <c r="I23" s="46">
        <v>0</v>
      </c>
      <c r="J23" s="46">
        <v>2.94</v>
      </c>
      <c r="K23" s="46">
        <v>0</v>
      </c>
      <c r="L23" s="46">
        <v>1.93</v>
      </c>
      <c r="M23" s="74">
        <v>0</v>
      </c>
      <c r="N23" s="73">
        <v>255.64999999999998</v>
      </c>
      <c r="O23" s="46">
        <v>326.88</v>
      </c>
      <c r="P23" s="46">
        <v>0</v>
      </c>
      <c r="Q23" s="46">
        <v>0</v>
      </c>
      <c r="R23" s="46">
        <v>0</v>
      </c>
      <c r="S23" s="74">
        <v>0</v>
      </c>
      <c r="W23">
        <v>1.93</v>
      </c>
      <c r="X23">
        <v>0</v>
      </c>
      <c r="Y23">
        <v>0</v>
      </c>
      <c r="Z23">
        <v>0</v>
      </c>
      <c r="AA23">
        <v>0.43</v>
      </c>
      <c r="AB23">
        <v>2.94</v>
      </c>
      <c r="AC23">
        <v>100</v>
      </c>
      <c r="AD23">
        <v>0</v>
      </c>
      <c r="AE23">
        <v>76.88</v>
      </c>
      <c r="AF23">
        <v>0</v>
      </c>
      <c r="AG23">
        <v>150</v>
      </c>
      <c r="AH23">
        <v>179.14</v>
      </c>
      <c r="AI23">
        <v>48.22</v>
      </c>
      <c r="AJ23">
        <v>48.22</v>
      </c>
      <c r="AK23">
        <v>76.510000000000005</v>
      </c>
    </row>
    <row r="24" spans="1:37">
      <c r="A24" t="s">
        <v>251</v>
      </c>
      <c r="G24" t="s">
        <v>66</v>
      </c>
      <c r="H24" s="73">
        <v>96.87</v>
      </c>
      <c r="I24" s="46">
        <v>0</v>
      </c>
      <c r="J24" s="46">
        <v>2.94</v>
      </c>
      <c r="K24" s="46">
        <v>0</v>
      </c>
      <c r="L24" s="46">
        <v>1.93</v>
      </c>
      <c r="M24" s="74">
        <v>0</v>
      </c>
      <c r="N24" s="73">
        <v>255.64999999999998</v>
      </c>
      <c r="O24" s="46">
        <v>326.88</v>
      </c>
      <c r="P24" s="46">
        <v>0</v>
      </c>
      <c r="Q24" s="46">
        <v>0</v>
      </c>
      <c r="R24" s="46">
        <v>0</v>
      </c>
      <c r="S24" s="74">
        <v>0</v>
      </c>
      <c r="W24">
        <v>1.93</v>
      </c>
      <c r="X24">
        <v>0</v>
      </c>
      <c r="Y24">
        <v>0</v>
      </c>
      <c r="Z24">
        <v>0</v>
      </c>
      <c r="AA24">
        <v>0.43</v>
      </c>
      <c r="AB24">
        <v>2.94</v>
      </c>
      <c r="AC24">
        <v>100</v>
      </c>
      <c r="AD24">
        <v>0</v>
      </c>
      <c r="AE24">
        <v>76.88</v>
      </c>
      <c r="AF24">
        <v>0</v>
      </c>
      <c r="AG24">
        <v>150</v>
      </c>
      <c r="AH24">
        <v>179.14</v>
      </c>
      <c r="AI24">
        <v>48.22</v>
      </c>
      <c r="AJ24">
        <v>48.22</v>
      </c>
      <c r="AK24">
        <v>76.510000000000005</v>
      </c>
    </row>
    <row r="25" spans="1:37">
      <c r="A25" t="s">
        <v>252</v>
      </c>
      <c r="G25" t="s">
        <v>67</v>
      </c>
      <c r="H25" s="73">
        <v>96.87</v>
      </c>
      <c r="I25" s="46">
        <v>0</v>
      </c>
      <c r="J25" s="46">
        <v>2.94</v>
      </c>
      <c r="K25" s="46">
        <v>0</v>
      </c>
      <c r="L25" s="46">
        <v>1.93</v>
      </c>
      <c r="M25" s="74">
        <v>0</v>
      </c>
      <c r="N25" s="73">
        <v>255.64999999999998</v>
      </c>
      <c r="O25" s="46">
        <v>326.88</v>
      </c>
      <c r="P25" s="46">
        <v>0</v>
      </c>
      <c r="Q25" s="46">
        <v>0</v>
      </c>
      <c r="R25" s="46">
        <v>0</v>
      </c>
      <c r="S25" s="74">
        <v>0</v>
      </c>
      <c r="W25">
        <v>1.93</v>
      </c>
      <c r="X25">
        <v>0</v>
      </c>
      <c r="Y25">
        <v>0</v>
      </c>
      <c r="Z25">
        <v>0</v>
      </c>
      <c r="AA25">
        <v>0.43</v>
      </c>
      <c r="AB25">
        <v>2.94</v>
      </c>
      <c r="AC25">
        <v>100</v>
      </c>
      <c r="AD25">
        <v>0</v>
      </c>
      <c r="AE25">
        <v>76.88</v>
      </c>
      <c r="AF25">
        <v>0</v>
      </c>
      <c r="AG25">
        <v>150</v>
      </c>
      <c r="AH25">
        <v>179.14</v>
      </c>
      <c r="AI25">
        <v>48.22</v>
      </c>
      <c r="AJ25">
        <v>48.22</v>
      </c>
      <c r="AK25">
        <v>76.510000000000005</v>
      </c>
    </row>
    <row r="26" spans="1:37">
      <c r="A26" t="s">
        <v>253</v>
      </c>
      <c r="G26" t="s">
        <v>68</v>
      </c>
      <c r="H26" s="73">
        <v>96.87</v>
      </c>
      <c r="I26" s="46">
        <v>0</v>
      </c>
      <c r="J26" s="46">
        <v>2.94</v>
      </c>
      <c r="K26" s="46">
        <v>0</v>
      </c>
      <c r="L26" s="46">
        <v>1.93</v>
      </c>
      <c r="M26" s="74">
        <v>0</v>
      </c>
      <c r="N26" s="73">
        <v>255.64999999999998</v>
      </c>
      <c r="O26" s="46">
        <v>326.88</v>
      </c>
      <c r="P26" s="46">
        <v>0</v>
      </c>
      <c r="Q26" s="46">
        <v>0</v>
      </c>
      <c r="R26" s="46">
        <v>0</v>
      </c>
      <c r="S26" s="74">
        <v>0</v>
      </c>
      <c r="W26">
        <v>1.93</v>
      </c>
      <c r="X26">
        <v>0</v>
      </c>
      <c r="Y26">
        <v>0</v>
      </c>
      <c r="Z26">
        <v>0</v>
      </c>
      <c r="AA26">
        <v>0.43</v>
      </c>
      <c r="AB26">
        <v>2.94</v>
      </c>
      <c r="AC26">
        <v>100</v>
      </c>
      <c r="AD26">
        <v>0</v>
      </c>
      <c r="AE26">
        <v>76.88</v>
      </c>
      <c r="AF26">
        <v>0</v>
      </c>
      <c r="AG26">
        <v>150</v>
      </c>
      <c r="AH26">
        <v>179.14</v>
      </c>
      <c r="AI26">
        <v>48.22</v>
      </c>
      <c r="AJ26">
        <v>48.22</v>
      </c>
      <c r="AK26">
        <v>76.510000000000005</v>
      </c>
    </row>
    <row r="27" spans="1:37">
      <c r="A27" t="s">
        <v>254</v>
      </c>
      <c r="G27" t="s">
        <v>69</v>
      </c>
      <c r="H27" s="73">
        <v>96.87</v>
      </c>
      <c r="I27" s="46">
        <v>0</v>
      </c>
      <c r="J27" s="46">
        <v>2.94</v>
      </c>
      <c r="K27" s="46">
        <v>0</v>
      </c>
      <c r="L27" s="46">
        <v>1.93</v>
      </c>
      <c r="M27" s="74">
        <v>0</v>
      </c>
      <c r="N27" s="73">
        <v>211.28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1.93</v>
      </c>
      <c r="X27">
        <v>100</v>
      </c>
      <c r="Y27">
        <v>100</v>
      </c>
      <c r="Z27">
        <v>0</v>
      </c>
      <c r="AA27">
        <v>0.43</v>
      </c>
      <c r="AB27">
        <v>2.94</v>
      </c>
      <c r="AC27">
        <v>0</v>
      </c>
      <c r="AD27">
        <v>0</v>
      </c>
      <c r="AE27">
        <v>0</v>
      </c>
      <c r="AF27">
        <v>0</v>
      </c>
      <c r="AG27">
        <v>150</v>
      </c>
      <c r="AH27">
        <v>0</v>
      </c>
      <c r="AI27">
        <v>48.22</v>
      </c>
      <c r="AJ27">
        <v>48.22</v>
      </c>
      <c r="AK27">
        <v>211.28</v>
      </c>
    </row>
    <row r="28" spans="1:37">
      <c r="A28" t="s">
        <v>255</v>
      </c>
      <c r="G28" t="s">
        <v>70</v>
      </c>
      <c r="H28" s="73">
        <v>96.87</v>
      </c>
      <c r="I28" s="46">
        <v>0</v>
      </c>
      <c r="J28" s="46">
        <v>2.94</v>
      </c>
      <c r="K28" s="46">
        <v>0</v>
      </c>
      <c r="L28" s="46">
        <v>1.93</v>
      </c>
      <c r="M28" s="74">
        <v>0</v>
      </c>
      <c r="N28" s="73">
        <v>211.28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1.93</v>
      </c>
      <c r="X28">
        <v>100</v>
      </c>
      <c r="Y28">
        <v>100</v>
      </c>
      <c r="Z28">
        <v>0</v>
      </c>
      <c r="AA28">
        <v>0.43</v>
      </c>
      <c r="AB28">
        <v>2.94</v>
      </c>
      <c r="AC28">
        <v>0</v>
      </c>
      <c r="AD28">
        <v>0</v>
      </c>
      <c r="AE28">
        <v>0</v>
      </c>
      <c r="AF28">
        <v>0</v>
      </c>
      <c r="AG28">
        <v>150</v>
      </c>
      <c r="AH28">
        <v>0</v>
      </c>
      <c r="AI28">
        <v>48.22</v>
      </c>
      <c r="AJ28">
        <v>48.22</v>
      </c>
      <c r="AK28">
        <v>211.28</v>
      </c>
    </row>
    <row r="29" spans="1:37">
      <c r="A29" t="s">
        <v>263</v>
      </c>
      <c r="G29" t="s">
        <v>71</v>
      </c>
      <c r="H29" s="73">
        <v>96.87</v>
      </c>
      <c r="I29" s="46">
        <v>0</v>
      </c>
      <c r="J29" s="46">
        <v>2.94</v>
      </c>
      <c r="K29" s="46">
        <v>0</v>
      </c>
      <c r="L29" s="46">
        <v>1.93</v>
      </c>
      <c r="M29" s="74">
        <v>0</v>
      </c>
      <c r="N29" s="73">
        <v>211.28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1.93</v>
      </c>
      <c r="X29">
        <v>100</v>
      </c>
      <c r="Y29">
        <v>100</v>
      </c>
      <c r="Z29">
        <v>0</v>
      </c>
      <c r="AA29">
        <v>0.43</v>
      </c>
      <c r="AB29">
        <v>2.94</v>
      </c>
      <c r="AC29">
        <v>0</v>
      </c>
      <c r="AD29">
        <v>0</v>
      </c>
      <c r="AE29">
        <v>0</v>
      </c>
      <c r="AF29">
        <v>0</v>
      </c>
      <c r="AG29">
        <v>150</v>
      </c>
      <c r="AH29">
        <v>0</v>
      </c>
      <c r="AI29">
        <v>48.22</v>
      </c>
      <c r="AJ29">
        <v>48.22</v>
      </c>
      <c r="AK29">
        <v>211.28</v>
      </c>
    </row>
    <row r="30" spans="1:37">
      <c r="A30" t="s">
        <v>264</v>
      </c>
      <c r="G30" t="s">
        <v>72</v>
      </c>
      <c r="H30" s="73">
        <v>96.87</v>
      </c>
      <c r="I30" s="46">
        <v>0</v>
      </c>
      <c r="J30" s="46">
        <v>2.94</v>
      </c>
      <c r="K30" s="46">
        <v>0</v>
      </c>
      <c r="L30" s="46">
        <v>2.04</v>
      </c>
      <c r="M30" s="74">
        <v>0</v>
      </c>
      <c r="N30" s="73">
        <v>211.28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1.93</v>
      </c>
      <c r="X30">
        <v>100</v>
      </c>
      <c r="Y30">
        <v>100</v>
      </c>
      <c r="Z30">
        <v>0</v>
      </c>
      <c r="AA30">
        <v>0.43</v>
      </c>
      <c r="AB30">
        <v>2.94</v>
      </c>
      <c r="AC30">
        <v>0</v>
      </c>
      <c r="AD30">
        <v>0.11</v>
      </c>
      <c r="AE30">
        <v>0</v>
      </c>
      <c r="AF30">
        <v>0</v>
      </c>
      <c r="AG30">
        <v>150</v>
      </c>
      <c r="AH30">
        <v>0</v>
      </c>
      <c r="AI30">
        <v>48.22</v>
      </c>
      <c r="AJ30">
        <v>48.22</v>
      </c>
      <c r="AK30">
        <v>211.28</v>
      </c>
    </row>
    <row r="31" spans="1:37">
      <c r="A31" t="s">
        <v>274</v>
      </c>
      <c r="G31" t="s">
        <v>73</v>
      </c>
      <c r="H31" s="73">
        <v>97.02</v>
      </c>
      <c r="I31" s="46">
        <v>0</v>
      </c>
      <c r="J31" s="46">
        <v>2.94</v>
      </c>
      <c r="K31" s="46">
        <v>0</v>
      </c>
      <c r="L31" s="46">
        <v>2.36</v>
      </c>
      <c r="M31" s="74">
        <v>0</v>
      </c>
      <c r="N31" s="73">
        <v>211.28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1.93</v>
      </c>
      <c r="X31">
        <v>100</v>
      </c>
      <c r="Y31">
        <v>100</v>
      </c>
      <c r="Z31">
        <v>0</v>
      </c>
      <c r="AA31">
        <v>0.57999999999999996</v>
      </c>
      <c r="AB31">
        <v>2.94</v>
      </c>
      <c r="AC31">
        <v>0</v>
      </c>
      <c r="AD31">
        <v>0.43</v>
      </c>
      <c r="AE31">
        <v>0</v>
      </c>
      <c r="AF31">
        <v>0</v>
      </c>
      <c r="AG31">
        <v>150</v>
      </c>
      <c r="AH31">
        <v>0</v>
      </c>
      <c r="AI31">
        <v>48.22</v>
      </c>
      <c r="AJ31">
        <v>48.22</v>
      </c>
      <c r="AK31">
        <v>211.28</v>
      </c>
    </row>
    <row r="32" spans="1:37">
      <c r="A32" t="s">
        <v>275</v>
      </c>
      <c r="G32" t="s">
        <v>74</v>
      </c>
      <c r="H32" s="73">
        <v>97.02</v>
      </c>
      <c r="I32" s="46">
        <v>0</v>
      </c>
      <c r="J32" s="46">
        <v>2.94</v>
      </c>
      <c r="K32" s="46">
        <v>0</v>
      </c>
      <c r="L32" s="46">
        <v>2.69</v>
      </c>
      <c r="M32" s="74">
        <v>0</v>
      </c>
      <c r="N32" s="73">
        <v>211.28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1.93</v>
      </c>
      <c r="X32">
        <v>100</v>
      </c>
      <c r="Y32">
        <v>100</v>
      </c>
      <c r="Z32">
        <v>0</v>
      </c>
      <c r="AA32">
        <v>0.57999999999999996</v>
      </c>
      <c r="AB32">
        <v>2.94</v>
      </c>
      <c r="AC32">
        <v>0</v>
      </c>
      <c r="AD32">
        <v>0.76</v>
      </c>
      <c r="AE32">
        <v>0</v>
      </c>
      <c r="AF32">
        <v>0</v>
      </c>
      <c r="AG32">
        <v>150</v>
      </c>
      <c r="AH32">
        <v>0</v>
      </c>
      <c r="AI32">
        <v>48.22</v>
      </c>
      <c r="AJ32">
        <v>48.22</v>
      </c>
      <c r="AK32">
        <v>211.28</v>
      </c>
    </row>
    <row r="33" spans="1:37">
      <c r="A33" t="s">
        <v>276</v>
      </c>
      <c r="G33" t="s">
        <v>75</v>
      </c>
      <c r="H33" s="73">
        <v>97.02</v>
      </c>
      <c r="I33" s="46">
        <v>0</v>
      </c>
      <c r="J33" s="46">
        <v>2.94</v>
      </c>
      <c r="K33" s="46">
        <v>0</v>
      </c>
      <c r="L33" s="46">
        <v>3.07</v>
      </c>
      <c r="M33" s="74">
        <v>0</v>
      </c>
      <c r="N33" s="73">
        <v>211.28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1.93</v>
      </c>
      <c r="X33">
        <v>100</v>
      </c>
      <c r="Y33">
        <v>100</v>
      </c>
      <c r="Z33">
        <v>0</v>
      </c>
      <c r="AA33">
        <v>0.57999999999999996</v>
      </c>
      <c r="AB33">
        <v>2.94</v>
      </c>
      <c r="AC33">
        <v>0</v>
      </c>
      <c r="AD33">
        <v>1.1399999999999999</v>
      </c>
      <c r="AE33">
        <v>0</v>
      </c>
      <c r="AF33">
        <v>0</v>
      </c>
      <c r="AG33">
        <v>150</v>
      </c>
      <c r="AH33">
        <v>0</v>
      </c>
      <c r="AI33">
        <v>48.22</v>
      </c>
      <c r="AJ33">
        <v>48.22</v>
      </c>
      <c r="AK33">
        <v>211.28</v>
      </c>
    </row>
    <row r="34" spans="1:37">
      <c r="A34" t="s">
        <v>277</v>
      </c>
      <c r="G34" t="s">
        <v>76</v>
      </c>
      <c r="H34" s="73">
        <v>97.02</v>
      </c>
      <c r="I34" s="46">
        <v>0</v>
      </c>
      <c r="J34" s="46">
        <v>2.94</v>
      </c>
      <c r="K34" s="46">
        <v>0</v>
      </c>
      <c r="L34" s="46">
        <v>3.51</v>
      </c>
      <c r="M34" s="74">
        <v>0</v>
      </c>
      <c r="N34" s="73">
        <v>211.28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1.93</v>
      </c>
      <c r="X34">
        <v>100</v>
      </c>
      <c r="Y34">
        <v>100</v>
      </c>
      <c r="Z34">
        <v>0</v>
      </c>
      <c r="AA34">
        <v>0.57999999999999996</v>
      </c>
      <c r="AB34">
        <v>2.94</v>
      </c>
      <c r="AC34">
        <v>0</v>
      </c>
      <c r="AD34">
        <v>1.58</v>
      </c>
      <c r="AE34">
        <v>0</v>
      </c>
      <c r="AF34">
        <v>0</v>
      </c>
      <c r="AG34">
        <v>150</v>
      </c>
      <c r="AH34">
        <v>0</v>
      </c>
      <c r="AI34">
        <v>48.22</v>
      </c>
      <c r="AJ34">
        <v>48.22</v>
      </c>
      <c r="AK34">
        <v>211.28</v>
      </c>
    </row>
    <row r="35" spans="1:37">
      <c r="A35" t="s">
        <v>279</v>
      </c>
      <c r="G35" t="s">
        <v>77</v>
      </c>
      <c r="H35" s="73">
        <v>97.4</v>
      </c>
      <c r="I35" s="46">
        <v>0</v>
      </c>
      <c r="J35" s="46">
        <v>2.94</v>
      </c>
      <c r="K35" s="46">
        <v>0</v>
      </c>
      <c r="L35" s="46">
        <v>3.9399999999999995</v>
      </c>
      <c r="M35" s="74">
        <v>0</v>
      </c>
      <c r="N35" s="73">
        <v>211.28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1.93</v>
      </c>
      <c r="X35">
        <v>100</v>
      </c>
      <c r="Y35">
        <v>50</v>
      </c>
      <c r="Z35">
        <v>0</v>
      </c>
      <c r="AA35">
        <v>0.96</v>
      </c>
      <c r="AB35">
        <v>2.94</v>
      </c>
      <c r="AC35">
        <v>0</v>
      </c>
      <c r="AD35">
        <v>2.0099999999999998</v>
      </c>
      <c r="AE35">
        <v>0</v>
      </c>
      <c r="AF35">
        <v>0</v>
      </c>
      <c r="AG35">
        <v>150</v>
      </c>
      <c r="AH35">
        <v>0</v>
      </c>
      <c r="AI35">
        <v>48.22</v>
      </c>
      <c r="AJ35">
        <v>48.22</v>
      </c>
      <c r="AK35">
        <v>211.28</v>
      </c>
    </row>
    <row r="36" spans="1:37">
      <c r="A36" t="s">
        <v>309</v>
      </c>
      <c r="G36" t="s">
        <v>78</v>
      </c>
      <c r="H36" s="73">
        <v>97.4</v>
      </c>
      <c r="I36" s="46">
        <v>0</v>
      </c>
      <c r="J36" s="46">
        <v>2.94</v>
      </c>
      <c r="K36" s="46">
        <v>0</v>
      </c>
      <c r="L36" s="46">
        <v>4.42</v>
      </c>
      <c r="M36" s="74">
        <v>0</v>
      </c>
      <c r="N36" s="73">
        <v>211.28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1.93</v>
      </c>
      <c r="X36">
        <v>100</v>
      </c>
      <c r="Y36">
        <v>50</v>
      </c>
      <c r="Z36">
        <v>0</v>
      </c>
      <c r="AA36">
        <v>0.96</v>
      </c>
      <c r="AB36">
        <v>2.94</v>
      </c>
      <c r="AC36">
        <v>0</v>
      </c>
      <c r="AD36">
        <v>2.4900000000000002</v>
      </c>
      <c r="AE36">
        <v>0</v>
      </c>
      <c r="AF36">
        <v>0</v>
      </c>
      <c r="AG36">
        <v>150</v>
      </c>
      <c r="AH36">
        <v>0</v>
      </c>
      <c r="AI36">
        <v>48.22</v>
      </c>
      <c r="AJ36">
        <v>48.22</v>
      </c>
      <c r="AK36">
        <v>211.28</v>
      </c>
    </row>
    <row r="37" spans="1:37">
      <c r="A37" t="s">
        <v>310</v>
      </c>
      <c r="G37" t="s">
        <v>79</v>
      </c>
      <c r="H37" s="73">
        <v>97.4</v>
      </c>
      <c r="I37" s="46">
        <v>0</v>
      </c>
      <c r="J37" s="46">
        <v>2.94</v>
      </c>
      <c r="K37" s="46">
        <v>0</v>
      </c>
      <c r="L37" s="46">
        <v>4.8899999999999997</v>
      </c>
      <c r="M37" s="74">
        <v>0</v>
      </c>
      <c r="N37" s="73">
        <v>211.28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1.93</v>
      </c>
      <c r="X37">
        <v>100</v>
      </c>
      <c r="Y37">
        <v>50</v>
      </c>
      <c r="Z37">
        <v>0</v>
      </c>
      <c r="AA37">
        <v>0.96</v>
      </c>
      <c r="AB37">
        <v>2.94</v>
      </c>
      <c r="AC37">
        <v>0</v>
      </c>
      <c r="AD37">
        <v>2.96</v>
      </c>
      <c r="AE37">
        <v>0</v>
      </c>
      <c r="AF37">
        <v>0</v>
      </c>
      <c r="AG37">
        <v>150</v>
      </c>
      <c r="AH37">
        <v>0</v>
      </c>
      <c r="AI37">
        <v>48.22</v>
      </c>
      <c r="AJ37">
        <v>48.22</v>
      </c>
      <c r="AK37">
        <v>211.28</v>
      </c>
    </row>
    <row r="38" spans="1:37">
      <c r="A38" t="s">
        <v>311</v>
      </c>
      <c r="G38" t="s">
        <v>80</v>
      </c>
      <c r="H38" s="73">
        <v>97.4</v>
      </c>
      <c r="I38" s="46">
        <v>0</v>
      </c>
      <c r="J38" s="46">
        <v>2.94</v>
      </c>
      <c r="K38" s="46">
        <v>0</v>
      </c>
      <c r="L38" s="46">
        <v>5.39</v>
      </c>
      <c r="M38" s="74">
        <v>0</v>
      </c>
      <c r="N38" s="73">
        <v>211.28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1.93</v>
      </c>
      <c r="X38">
        <v>100</v>
      </c>
      <c r="Y38">
        <v>50</v>
      </c>
      <c r="Z38">
        <v>0</v>
      </c>
      <c r="AA38">
        <v>0.96</v>
      </c>
      <c r="AB38">
        <v>2.94</v>
      </c>
      <c r="AC38">
        <v>0</v>
      </c>
      <c r="AD38">
        <v>3.46</v>
      </c>
      <c r="AE38">
        <v>0</v>
      </c>
      <c r="AF38">
        <v>0</v>
      </c>
      <c r="AG38">
        <v>150</v>
      </c>
      <c r="AH38">
        <v>0</v>
      </c>
      <c r="AI38">
        <v>48.22</v>
      </c>
      <c r="AJ38">
        <v>48.22</v>
      </c>
      <c r="AK38">
        <v>211.28</v>
      </c>
    </row>
    <row r="39" spans="1:37">
      <c r="A39" t="s">
        <v>312</v>
      </c>
      <c r="G39" t="s">
        <v>81</v>
      </c>
      <c r="H39" s="73">
        <v>97.4</v>
      </c>
      <c r="I39" s="46">
        <v>0</v>
      </c>
      <c r="J39" s="46">
        <v>2.94</v>
      </c>
      <c r="K39" s="46">
        <v>0</v>
      </c>
      <c r="L39" s="46">
        <v>5.83</v>
      </c>
      <c r="M39" s="74">
        <v>0</v>
      </c>
      <c r="N39" s="73">
        <v>211.28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1.93</v>
      </c>
      <c r="X39">
        <v>100</v>
      </c>
      <c r="Y39">
        <v>50</v>
      </c>
      <c r="Z39">
        <v>0</v>
      </c>
      <c r="AA39">
        <v>0.96</v>
      </c>
      <c r="AB39">
        <v>2.94</v>
      </c>
      <c r="AC39">
        <v>0</v>
      </c>
      <c r="AD39">
        <v>3.9</v>
      </c>
      <c r="AE39">
        <v>0</v>
      </c>
      <c r="AF39">
        <v>0</v>
      </c>
      <c r="AG39">
        <v>150</v>
      </c>
      <c r="AH39">
        <v>0</v>
      </c>
      <c r="AI39">
        <v>48.22</v>
      </c>
      <c r="AJ39">
        <v>48.22</v>
      </c>
      <c r="AK39">
        <v>211.28</v>
      </c>
    </row>
    <row r="40" spans="1:37">
      <c r="A40" t="s">
        <v>329</v>
      </c>
      <c r="G40" t="s">
        <v>82</v>
      </c>
      <c r="H40" s="73">
        <v>97.4</v>
      </c>
      <c r="I40" s="46">
        <v>0</v>
      </c>
      <c r="J40" s="46">
        <v>2.94</v>
      </c>
      <c r="K40" s="46">
        <v>0</v>
      </c>
      <c r="L40" s="46">
        <v>6.27</v>
      </c>
      <c r="M40" s="74">
        <v>0</v>
      </c>
      <c r="N40" s="73">
        <v>211.28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1.93</v>
      </c>
      <c r="X40">
        <v>100</v>
      </c>
      <c r="Y40">
        <v>50</v>
      </c>
      <c r="Z40">
        <v>0</v>
      </c>
      <c r="AA40">
        <v>0.96</v>
      </c>
      <c r="AB40">
        <v>2.94</v>
      </c>
      <c r="AC40">
        <v>0</v>
      </c>
      <c r="AD40">
        <v>4.34</v>
      </c>
      <c r="AE40">
        <v>0</v>
      </c>
      <c r="AF40">
        <v>0</v>
      </c>
      <c r="AG40">
        <v>150</v>
      </c>
      <c r="AH40">
        <v>0</v>
      </c>
      <c r="AI40">
        <v>48.22</v>
      </c>
      <c r="AJ40">
        <v>48.22</v>
      </c>
      <c r="AK40">
        <v>211.28</v>
      </c>
    </row>
    <row r="41" spans="1:37">
      <c r="A41" t="s">
        <v>330</v>
      </c>
      <c r="G41" t="s">
        <v>83</v>
      </c>
      <c r="H41" s="73">
        <v>97.4</v>
      </c>
      <c r="I41" s="46">
        <v>0</v>
      </c>
      <c r="J41" s="46">
        <v>2.94</v>
      </c>
      <c r="K41" s="46">
        <v>0</v>
      </c>
      <c r="L41" s="46">
        <v>6.66</v>
      </c>
      <c r="M41" s="74">
        <v>0</v>
      </c>
      <c r="N41" s="73">
        <v>211.28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1.93</v>
      </c>
      <c r="X41">
        <v>100</v>
      </c>
      <c r="Y41">
        <v>50</v>
      </c>
      <c r="Z41">
        <v>0</v>
      </c>
      <c r="AA41">
        <v>0.96</v>
      </c>
      <c r="AB41">
        <v>2.94</v>
      </c>
      <c r="AC41">
        <v>0</v>
      </c>
      <c r="AD41">
        <v>4.7300000000000004</v>
      </c>
      <c r="AE41">
        <v>0</v>
      </c>
      <c r="AF41">
        <v>0</v>
      </c>
      <c r="AG41">
        <v>150</v>
      </c>
      <c r="AH41">
        <v>0</v>
      </c>
      <c r="AI41">
        <v>48.22</v>
      </c>
      <c r="AJ41">
        <v>48.22</v>
      </c>
      <c r="AK41">
        <v>211.28</v>
      </c>
    </row>
    <row r="42" spans="1:37">
      <c r="A42" t="s">
        <v>331</v>
      </c>
      <c r="G42" t="s">
        <v>84</v>
      </c>
      <c r="H42" s="73">
        <v>97.4</v>
      </c>
      <c r="I42" s="46">
        <v>0</v>
      </c>
      <c r="J42" s="46">
        <v>2.94</v>
      </c>
      <c r="K42" s="46">
        <v>0</v>
      </c>
      <c r="L42" s="46">
        <v>6.9899999999999993</v>
      </c>
      <c r="M42" s="74">
        <v>0</v>
      </c>
      <c r="N42" s="73">
        <v>211.28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1.93</v>
      </c>
      <c r="X42">
        <v>100</v>
      </c>
      <c r="Y42">
        <v>50</v>
      </c>
      <c r="Z42">
        <v>0</v>
      </c>
      <c r="AA42">
        <v>0.96</v>
      </c>
      <c r="AB42">
        <v>2.94</v>
      </c>
      <c r="AC42">
        <v>0</v>
      </c>
      <c r="AD42">
        <v>5.0599999999999996</v>
      </c>
      <c r="AE42">
        <v>0</v>
      </c>
      <c r="AF42">
        <v>0</v>
      </c>
      <c r="AG42">
        <v>150</v>
      </c>
      <c r="AH42">
        <v>0</v>
      </c>
      <c r="AI42">
        <v>48.22</v>
      </c>
      <c r="AJ42">
        <v>48.22</v>
      </c>
      <c r="AK42">
        <v>211.28</v>
      </c>
    </row>
    <row r="43" spans="1:37">
      <c r="A43" t="s">
        <v>337</v>
      </c>
      <c r="G43" t="s">
        <v>85</v>
      </c>
      <c r="H43" s="73">
        <v>97.4</v>
      </c>
      <c r="I43" s="46">
        <v>0</v>
      </c>
      <c r="J43" s="46">
        <v>2.94</v>
      </c>
      <c r="K43" s="46">
        <v>0</v>
      </c>
      <c r="L43" s="46">
        <v>7.29</v>
      </c>
      <c r="M43" s="74">
        <v>0</v>
      </c>
      <c r="N43" s="73">
        <v>211.28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1.93</v>
      </c>
      <c r="X43">
        <v>100</v>
      </c>
      <c r="Y43">
        <v>50</v>
      </c>
      <c r="Z43">
        <v>0</v>
      </c>
      <c r="AA43">
        <v>0.96</v>
      </c>
      <c r="AB43">
        <v>2.94</v>
      </c>
      <c r="AC43">
        <v>0</v>
      </c>
      <c r="AD43">
        <v>5.36</v>
      </c>
      <c r="AE43">
        <v>0</v>
      </c>
      <c r="AF43">
        <v>0</v>
      </c>
      <c r="AG43">
        <v>150</v>
      </c>
      <c r="AH43">
        <v>0</v>
      </c>
      <c r="AI43">
        <v>48.22</v>
      </c>
      <c r="AJ43">
        <v>48.22</v>
      </c>
      <c r="AK43">
        <v>211.28</v>
      </c>
    </row>
    <row r="44" spans="1:37">
      <c r="A44" t="s">
        <v>339</v>
      </c>
      <c r="G44" t="s">
        <v>86</v>
      </c>
      <c r="H44" s="73">
        <v>97.4</v>
      </c>
      <c r="I44" s="46">
        <v>0</v>
      </c>
      <c r="J44" s="46">
        <v>2.94</v>
      </c>
      <c r="K44" s="46">
        <v>0</v>
      </c>
      <c r="L44" s="46">
        <v>7.58</v>
      </c>
      <c r="M44" s="74">
        <v>0</v>
      </c>
      <c r="N44" s="73">
        <v>211.28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1.93</v>
      </c>
      <c r="X44">
        <v>100</v>
      </c>
      <c r="Y44">
        <v>50</v>
      </c>
      <c r="Z44">
        <v>0</v>
      </c>
      <c r="AA44">
        <v>0.96</v>
      </c>
      <c r="AB44">
        <v>2.94</v>
      </c>
      <c r="AC44">
        <v>0</v>
      </c>
      <c r="AD44">
        <v>5.65</v>
      </c>
      <c r="AE44">
        <v>0</v>
      </c>
      <c r="AF44">
        <v>0</v>
      </c>
      <c r="AG44">
        <v>150</v>
      </c>
      <c r="AH44">
        <v>0</v>
      </c>
      <c r="AI44">
        <v>48.22</v>
      </c>
      <c r="AJ44">
        <v>48.22</v>
      </c>
      <c r="AK44">
        <v>211.28</v>
      </c>
    </row>
    <row r="45" spans="1:37">
      <c r="A45" t="s">
        <v>358</v>
      </c>
      <c r="G45" t="s">
        <v>87</v>
      </c>
      <c r="H45" s="73">
        <v>97.4</v>
      </c>
      <c r="I45" s="46">
        <v>0</v>
      </c>
      <c r="J45" s="46">
        <v>2.94</v>
      </c>
      <c r="K45" s="46">
        <v>0</v>
      </c>
      <c r="L45" s="46">
        <v>7.7299999999999995</v>
      </c>
      <c r="M45" s="74">
        <v>0</v>
      </c>
      <c r="N45" s="73">
        <v>211.28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1.93</v>
      </c>
      <c r="X45">
        <v>100</v>
      </c>
      <c r="Y45">
        <v>50</v>
      </c>
      <c r="Z45">
        <v>0</v>
      </c>
      <c r="AA45">
        <v>0.96</v>
      </c>
      <c r="AB45">
        <v>2.94</v>
      </c>
      <c r="AC45">
        <v>0</v>
      </c>
      <c r="AD45">
        <v>5.8</v>
      </c>
      <c r="AE45">
        <v>0</v>
      </c>
      <c r="AF45">
        <v>0</v>
      </c>
      <c r="AG45">
        <v>150</v>
      </c>
      <c r="AH45">
        <v>0</v>
      </c>
      <c r="AI45">
        <v>48.22</v>
      </c>
      <c r="AJ45">
        <v>48.22</v>
      </c>
      <c r="AK45">
        <v>211.28</v>
      </c>
    </row>
    <row r="46" spans="1:37">
      <c r="A46" t="s">
        <v>359</v>
      </c>
      <c r="G46" t="s">
        <v>88</v>
      </c>
      <c r="H46" s="73">
        <v>97.4</v>
      </c>
      <c r="I46" s="46">
        <v>0</v>
      </c>
      <c r="J46" s="46">
        <v>2.94</v>
      </c>
      <c r="K46" s="46">
        <v>0</v>
      </c>
      <c r="L46" s="46">
        <v>7.97</v>
      </c>
      <c r="M46" s="74">
        <v>0</v>
      </c>
      <c r="N46" s="73">
        <v>211.28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1.93</v>
      </c>
      <c r="X46">
        <v>100</v>
      </c>
      <c r="Y46">
        <v>50</v>
      </c>
      <c r="Z46">
        <v>0</v>
      </c>
      <c r="AA46">
        <v>0.96</v>
      </c>
      <c r="AB46">
        <v>2.94</v>
      </c>
      <c r="AC46">
        <v>0</v>
      </c>
      <c r="AD46">
        <v>6.04</v>
      </c>
      <c r="AE46">
        <v>0</v>
      </c>
      <c r="AF46">
        <v>0</v>
      </c>
      <c r="AG46">
        <v>150</v>
      </c>
      <c r="AH46">
        <v>0</v>
      </c>
      <c r="AI46">
        <v>48.22</v>
      </c>
      <c r="AJ46">
        <v>48.22</v>
      </c>
      <c r="AK46">
        <v>211.28</v>
      </c>
    </row>
    <row r="47" spans="1:37">
      <c r="A47" t="s">
        <v>360</v>
      </c>
      <c r="G47" t="s">
        <v>89</v>
      </c>
      <c r="H47" s="73">
        <v>97.4</v>
      </c>
      <c r="I47" s="46">
        <v>0</v>
      </c>
      <c r="J47" s="46">
        <v>2.94</v>
      </c>
      <c r="K47" s="46">
        <v>0</v>
      </c>
      <c r="L47" s="46">
        <v>8.16</v>
      </c>
      <c r="M47" s="74">
        <v>0</v>
      </c>
      <c r="N47" s="73">
        <v>211.28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1.93</v>
      </c>
      <c r="X47">
        <v>100</v>
      </c>
      <c r="Y47">
        <v>100</v>
      </c>
      <c r="Z47">
        <v>0</v>
      </c>
      <c r="AA47">
        <v>0.96</v>
      </c>
      <c r="AB47">
        <v>2.94</v>
      </c>
      <c r="AC47">
        <v>0</v>
      </c>
      <c r="AD47">
        <v>6.23</v>
      </c>
      <c r="AE47">
        <v>0</v>
      </c>
      <c r="AF47">
        <v>0</v>
      </c>
      <c r="AG47">
        <v>150</v>
      </c>
      <c r="AH47">
        <v>0</v>
      </c>
      <c r="AI47">
        <v>48.22</v>
      </c>
      <c r="AJ47">
        <v>48.22</v>
      </c>
      <c r="AK47">
        <v>211.28</v>
      </c>
    </row>
    <row r="48" spans="1:37">
      <c r="A48" t="s">
        <v>364</v>
      </c>
      <c r="G48" t="s">
        <v>90</v>
      </c>
      <c r="H48" s="73">
        <v>97.4</v>
      </c>
      <c r="I48" s="46">
        <v>0</v>
      </c>
      <c r="J48" s="46">
        <v>2.94</v>
      </c>
      <c r="K48" s="46">
        <v>0</v>
      </c>
      <c r="L48" s="46">
        <v>8.31</v>
      </c>
      <c r="M48" s="74">
        <v>0</v>
      </c>
      <c r="N48" s="73">
        <v>211.28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1.93</v>
      </c>
      <c r="X48">
        <v>100</v>
      </c>
      <c r="Y48">
        <v>100</v>
      </c>
      <c r="Z48">
        <v>0</v>
      </c>
      <c r="AA48">
        <v>0.96</v>
      </c>
      <c r="AB48">
        <v>2.94</v>
      </c>
      <c r="AC48">
        <v>0</v>
      </c>
      <c r="AD48">
        <v>6.38</v>
      </c>
      <c r="AE48">
        <v>0</v>
      </c>
      <c r="AF48">
        <v>0</v>
      </c>
      <c r="AG48">
        <v>150</v>
      </c>
      <c r="AH48">
        <v>0</v>
      </c>
      <c r="AI48">
        <v>48.22</v>
      </c>
      <c r="AJ48">
        <v>48.22</v>
      </c>
      <c r="AK48">
        <v>211.28</v>
      </c>
    </row>
    <row r="49" spans="1:37">
      <c r="A49" t="s">
        <v>365</v>
      </c>
      <c r="G49" t="s">
        <v>91</v>
      </c>
      <c r="H49" s="73">
        <v>97.4</v>
      </c>
      <c r="I49" s="46">
        <v>0</v>
      </c>
      <c r="J49" s="46">
        <v>2.94</v>
      </c>
      <c r="K49" s="46">
        <v>0</v>
      </c>
      <c r="L49" s="46">
        <v>8.6</v>
      </c>
      <c r="M49" s="74">
        <v>0</v>
      </c>
      <c r="N49" s="73">
        <v>211.28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1.93</v>
      </c>
      <c r="X49">
        <v>100</v>
      </c>
      <c r="Y49">
        <v>100</v>
      </c>
      <c r="Z49">
        <v>0</v>
      </c>
      <c r="AA49">
        <v>0.96</v>
      </c>
      <c r="AB49">
        <v>2.94</v>
      </c>
      <c r="AC49">
        <v>0</v>
      </c>
      <c r="AD49">
        <v>6.67</v>
      </c>
      <c r="AE49">
        <v>0</v>
      </c>
      <c r="AF49">
        <v>0</v>
      </c>
      <c r="AG49">
        <v>150</v>
      </c>
      <c r="AH49">
        <v>0</v>
      </c>
      <c r="AI49">
        <v>48.22</v>
      </c>
      <c r="AJ49">
        <v>48.22</v>
      </c>
      <c r="AK49">
        <v>211.28</v>
      </c>
    </row>
    <row r="50" spans="1:37">
      <c r="A50" t="s">
        <v>366</v>
      </c>
      <c r="G50" t="s">
        <v>92</v>
      </c>
      <c r="H50" s="73">
        <v>97.4</v>
      </c>
      <c r="I50" s="46">
        <v>0</v>
      </c>
      <c r="J50" s="46">
        <v>2.94</v>
      </c>
      <c r="K50" s="46">
        <v>0</v>
      </c>
      <c r="L50" s="46">
        <v>8.65</v>
      </c>
      <c r="M50" s="74">
        <v>0</v>
      </c>
      <c r="N50" s="73">
        <v>211.28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1.93</v>
      </c>
      <c r="X50">
        <v>100</v>
      </c>
      <c r="Y50">
        <v>100</v>
      </c>
      <c r="Z50">
        <v>0</v>
      </c>
      <c r="AA50">
        <v>0.96</v>
      </c>
      <c r="AB50">
        <v>2.94</v>
      </c>
      <c r="AC50">
        <v>0</v>
      </c>
      <c r="AD50">
        <v>6.72</v>
      </c>
      <c r="AE50">
        <v>0</v>
      </c>
      <c r="AF50">
        <v>0</v>
      </c>
      <c r="AG50">
        <v>150</v>
      </c>
      <c r="AH50">
        <v>0</v>
      </c>
      <c r="AI50">
        <v>48.22</v>
      </c>
      <c r="AJ50">
        <v>48.22</v>
      </c>
      <c r="AK50">
        <v>211.28</v>
      </c>
    </row>
    <row r="51" spans="1:37">
      <c r="A51" t="s">
        <v>367</v>
      </c>
      <c r="G51" t="s">
        <v>93</v>
      </c>
      <c r="H51" s="73">
        <v>97.4</v>
      </c>
      <c r="I51" s="46">
        <v>0</v>
      </c>
      <c r="J51" s="46">
        <v>2.94</v>
      </c>
      <c r="K51" s="46">
        <v>0</v>
      </c>
      <c r="L51" s="46">
        <v>8.73</v>
      </c>
      <c r="M51" s="74">
        <v>0</v>
      </c>
      <c r="N51" s="73">
        <v>211.28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1.93</v>
      </c>
      <c r="X51">
        <v>100</v>
      </c>
      <c r="Y51">
        <v>100</v>
      </c>
      <c r="Z51">
        <v>0</v>
      </c>
      <c r="AA51">
        <v>0.96</v>
      </c>
      <c r="AB51">
        <v>2.94</v>
      </c>
      <c r="AC51">
        <v>0</v>
      </c>
      <c r="AD51">
        <v>6.8</v>
      </c>
      <c r="AE51">
        <v>0</v>
      </c>
      <c r="AF51">
        <v>0</v>
      </c>
      <c r="AG51">
        <v>150</v>
      </c>
      <c r="AH51">
        <v>0</v>
      </c>
      <c r="AI51">
        <v>48.22</v>
      </c>
      <c r="AJ51">
        <v>48.22</v>
      </c>
      <c r="AK51">
        <v>211.28</v>
      </c>
    </row>
    <row r="52" spans="1:37">
      <c r="A52" t="s">
        <v>368</v>
      </c>
      <c r="G52" t="s">
        <v>94</v>
      </c>
      <c r="H52" s="73">
        <v>97.4</v>
      </c>
      <c r="I52" s="46">
        <v>0</v>
      </c>
      <c r="J52" s="46">
        <v>2.94</v>
      </c>
      <c r="K52" s="46">
        <v>0</v>
      </c>
      <c r="L52" s="46">
        <v>8.84</v>
      </c>
      <c r="M52" s="74">
        <v>0</v>
      </c>
      <c r="N52" s="73">
        <v>211.28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1.93</v>
      </c>
      <c r="X52">
        <v>100</v>
      </c>
      <c r="Y52">
        <v>100</v>
      </c>
      <c r="Z52">
        <v>0</v>
      </c>
      <c r="AA52">
        <v>0.96</v>
      </c>
      <c r="AB52">
        <v>2.94</v>
      </c>
      <c r="AC52">
        <v>0</v>
      </c>
      <c r="AD52">
        <v>6.91</v>
      </c>
      <c r="AE52">
        <v>0</v>
      </c>
      <c r="AF52">
        <v>0</v>
      </c>
      <c r="AG52">
        <v>150</v>
      </c>
      <c r="AH52">
        <v>0</v>
      </c>
      <c r="AI52">
        <v>48.22</v>
      </c>
      <c r="AJ52">
        <v>48.22</v>
      </c>
      <c r="AK52">
        <v>211.28</v>
      </c>
    </row>
    <row r="53" spans="1:37">
      <c r="A53" t="s">
        <v>402</v>
      </c>
      <c r="G53" t="s">
        <v>95</v>
      </c>
      <c r="H53" s="73">
        <v>97.4</v>
      </c>
      <c r="I53" s="46">
        <v>0</v>
      </c>
      <c r="J53" s="46">
        <v>2.94</v>
      </c>
      <c r="K53" s="46">
        <v>0</v>
      </c>
      <c r="L53" s="46">
        <v>8.69</v>
      </c>
      <c r="M53" s="74">
        <v>0</v>
      </c>
      <c r="N53" s="73">
        <v>211.28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1.93</v>
      </c>
      <c r="X53">
        <v>100</v>
      </c>
      <c r="Y53">
        <v>100</v>
      </c>
      <c r="Z53">
        <v>0</v>
      </c>
      <c r="AA53">
        <v>0.96</v>
      </c>
      <c r="AB53">
        <v>2.94</v>
      </c>
      <c r="AC53">
        <v>0</v>
      </c>
      <c r="AD53">
        <v>6.76</v>
      </c>
      <c r="AE53">
        <v>0</v>
      </c>
      <c r="AF53">
        <v>0</v>
      </c>
      <c r="AG53">
        <v>150</v>
      </c>
      <c r="AH53">
        <v>0</v>
      </c>
      <c r="AI53">
        <v>48.22</v>
      </c>
      <c r="AJ53">
        <v>48.22</v>
      </c>
      <c r="AK53">
        <v>211.28</v>
      </c>
    </row>
    <row r="54" spans="1:37">
      <c r="A54" t="s">
        <v>401</v>
      </c>
      <c r="G54" t="s">
        <v>96</v>
      </c>
      <c r="H54" s="73">
        <v>97.4</v>
      </c>
      <c r="I54" s="46">
        <v>0</v>
      </c>
      <c r="J54" s="46">
        <v>2.94</v>
      </c>
      <c r="K54" s="46">
        <v>0</v>
      </c>
      <c r="L54" s="46">
        <v>8.5</v>
      </c>
      <c r="M54" s="74">
        <v>0</v>
      </c>
      <c r="N54" s="73">
        <v>211.28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1.93</v>
      </c>
      <c r="X54">
        <v>100</v>
      </c>
      <c r="Y54">
        <v>100</v>
      </c>
      <c r="Z54">
        <v>0</v>
      </c>
      <c r="AA54">
        <v>0.96</v>
      </c>
      <c r="AB54">
        <v>2.94</v>
      </c>
      <c r="AC54">
        <v>0</v>
      </c>
      <c r="AD54">
        <v>6.57</v>
      </c>
      <c r="AE54">
        <v>0</v>
      </c>
      <c r="AF54">
        <v>0</v>
      </c>
      <c r="AG54">
        <v>150</v>
      </c>
      <c r="AH54">
        <v>0</v>
      </c>
      <c r="AI54">
        <v>48.22</v>
      </c>
      <c r="AJ54">
        <v>48.22</v>
      </c>
      <c r="AK54">
        <v>211.28</v>
      </c>
    </row>
    <row r="55" spans="1:37">
      <c r="A55" t="s">
        <v>403</v>
      </c>
      <c r="G55" t="s">
        <v>97</v>
      </c>
      <c r="H55" s="73">
        <v>97.4</v>
      </c>
      <c r="I55" s="46">
        <v>0</v>
      </c>
      <c r="J55" s="46">
        <v>2.94</v>
      </c>
      <c r="K55" s="46">
        <v>0</v>
      </c>
      <c r="L55" s="46">
        <v>8.36</v>
      </c>
      <c r="M55" s="74">
        <v>0</v>
      </c>
      <c r="N55" s="73">
        <v>211.28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1.93</v>
      </c>
      <c r="X55">
        <v>100</v>
      </c>
      <c r="Y55">
        <v>100</v>
      </c>
      <c r="Z55">
        <v>0</v>
      </c>
      <c r="AA55">
        <v>0.96</v>
      </c>
      <c r="AB55">
        <v>2.94</v>
      </c>
      <c r="AC55">
        <v>0</v>
      </c>
      <c r="AD55">
        <v>6.43</v>
      </c>
      <c r="AE55">
        <v>0</v>
      </c>
      <c r="AF55">
        <v>0</v>
      </c>
      <c r="AG55">
        <v>150</v>
      </c>
      <c r="AH55">
        <v>0</v>
      </c>
      <c r="AI55">
        <v>48.22</v>
      </c>
      <c r="AJ55">
        <v>48.22</v>
      </c>
      <c r="AK55">
        <v>211.28</v>
      </c>
    </row>
    <row r="56" spans="1:37">
      <c r="A56" t="s">
        <v>403</v>
      </c>
      <c r="G56" t="s">
        <v>98</v>
      </c>
      <c r="H56" s="73">
        <v>97.4</v>
      </c>
      <c r="I56" s="46">
        <v>0</v>
      </c>
      <c r="J56" s="46">
        <v>2.94</v>
      </c>
      <c r="K56" s="46">
        <v>0</v>
      </c>
      <c r="L56" s="46">
        <v>8.16</v>
      </c>
      <c r="M56" s="74">
        <v>0</v>
      </c>
      <c r="N56" s="73">
        <v>211.28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1.93</v>
      </c>
      <c r="X56">
        <v>100</v>
      </c>
      <c r="Y56">
        <v>100</v>
      </c>
      <c r="Z56">
        <v>0</v>
      </c>
      <c r="AA56">
        <v>0.96</v>
      </c>
      <c r="AB56">
        <v>2.94</v>
      </c>
      <c r="AC56">
        <v>0</v>
      </c>
      <c r="AD56">
        <v>6.23</v>
      </c>
      <c r="AE56">
        <v>0</v>
      </c>
      <c r="AF56">
        <v>0</v>
      </c>
      <c r="AG56">
        <v>150</v>
      </c>
      <c r="AH56">
        <v>0</v>
      </c>
      <c r="AI56">
        <v>48.22</v>
      </c>
      <c r="AJ56">
        <v>48.22</v>
      </c>
      <c r="AK56">
        <v>211.28</v>
      </c>
    </row>
    <row r="57" spans="1:37">
      <c r="G57" t="s">
        <v>99</v>
      </c>
      <c r="H57" s="73">
        <v>97.4</v>
      </c>
      <c r="I57" s="46">
        <v>0</v>
      </c>
      <c r="J57" s="46">
        <v>2.94</v>
      </c>
      <c r="K57" s="46">
        <v>0</v>
      </c>
      <c r="L57" s="46">
        <v>7.92</v>
      </c>
      <c r="M57" s="74">
        <v>0</v>
      </c>
      <c r="N57" s="73">
        <v>211.28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1.93</v>
      </c>
      <c r="X57">
        <v>100</v>
      </c>
      <c r="Y57">
        <v>100</v>
      </c>
      <c r="Z57">
        <v>0</v>
      </c>
      <c r="AA57">
        <v>0.96</v>
      </c>
      <c r="AB57">
        <v>2.94</v>
      </c>
      <c r="AC57">
        <v>0</v>
      </c>
      <c r="AD57">
        <v>5.99</v>
      </c>
      <c r="AE57">
        <v>0</v>
      </c>
      <c r="AF57">
        <v>0</v>
      </c>
      <c r="AG57">
        <v>150</v>
      </c>
      <c r="AH57">
        <v>0</v>
      </c>
      <c r="AI57">
        <v>48.22</v>
      </c>
      <c r="AJ57">
        <v>48.22</v>
      </c>
      <c r="AK57">
        <v>211.28</v>
      </c>
    </row>
    <row r="58" spans="1:37">
      <c r="G58" t="s">
        <v>100</v>
      </c>
      <c r="H58" s="73">
        <v>97.4</v>
      </c>
      <c r="I58" s="46">
        <v>0</v>
      </c>
      <c r="J58" s="46">
        <v>2.94</v>
      </c>
      <c r="K58" s="46">
        <v>0</v>
      </c>
      <c r="L58" s="46">
        <v>7.7399999999999993</v>
      </c>
      <c r="M58" s="74">
        <v>0</v>
      </c>
      <c r="N58" s="73">
        <v>211.28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1.93</v>
      </c>
      <c r="X58">
        <v>100</v>
      </c>
      <c r="Y58">
        <v>100</v>
      </c>
      <c r="Z58">
        <v>0</v>
      </c>
      <c r="AA58">
        <v>0.96</v>
      </c>
      <c r="AB58">
        <v>2.94</v>
      </c>
      <c r="AC58">
        <v>0</v>
      </c>
      <c r="AD58">
        <v>5.81</v>
      </c>
      <c r="AE58">
        <v>0</v>
      </c>
      <c r="AF58">
        <v>0</v>
      </c>
      <c r="AG58">
        <v>150</v>
      </c>
      <c r="AH58">
        <v>0</v>
      </c>
      <c r="AI58">
        <v>48.22</v>
      </c>
      <c r="AJ58">
        <v>48.22</v>
      </c>
      <c r="AK58">
        <v>211.28</v>
      </c>
    </row>
    <row r="59" spans="1:37">
      <c r="G59" t="s">
        <v>101</v>
      </c>
      <c r="H59" s="73">
        <v>97.4</v>
      </c>
      <c r="I59" s="46">
        <v>0</v>
      </c>
      <c r="J59" s="46">
        <v>2.94</v>
      </c>
      <c r="K59" s="46">
        <v>0</v>
      </c>
      <c r="L59" s="46">
        <v>7.3599999999999994</v>
      </c>
      <c r="M59" s="74">
        <v>0</v>
      </c>
      <c r="N59" s="73">
        <v>211.28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1.93</v>
      </c>
      <c r="X59">
        <v>100</v>
      </c>
      <c r="Y59">
        <v>100</v>
      </c>
      <c r="Z59">
        <v>0</v>
      </c>
      <c r="AA59">
        <v>0.96</v>
      </c>
      <c r="AB59">
        <v>2.94</v>
      </c>
      <c r="AC59">
        <v>0</v>
      </c>
      <c r="AD59">
        <v>5.43</v>
      </c>
      <c r="AE59">
        <v>0</v>
      </c>
      <c r="AF59">
        <v>0</v>
      </c>
      <c r="AG59">
        <v>150</v>
      </c>
      <c r="AH59">
        <v>0</v>
      </c>
      <c r="AI59">
        <v>48.22</v>
      </c>
      <c r="AJ59">
        <v>48.22</v>
      </c>
      <c r="AK59">
        <v>211.28</v>
      </c>
    </row>
    <row r="60" spans="1:37">
      <c r="G60" t="s">
        <v>102</v>
      </c>
      <c r="H60" s="73">
        <v>97.4</v>
      </c>
      <c r="I60" s="46">
        <v>0</v>
      </c>
      <c r="J60" s="46">
        <v>2.94</v>
      </c>
      <c r="K60" s="46">
        <v>0</v>
      </c>
      <c r="L60" s="46">
        <v>7.04</v>
      </c>
      <c r="M60" s="74">
        <v>0</v>
      </c>
      <c r="N60" s="73">
        <v>211.28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1.93</v>
      </c>
      <c r="X60">
        <v>100</v>
      </c>
      <c r="Y60">
        <v>100</v>
      </c>
      <c r="Z60">
        <v>0</v>
      </c>
      <c r="AA60">
        <v>0.96</v>
      </c>
      <c r="AB60">
        <v>2.94</v>
      </c>
      <c r="AC60">
        <v>0</v>
      </c>
      <c r="AD60">
        <v>5.1100000000000003</v>
      </c>
      <c r="AE60">
        <v>0</v>
      </c>
      <c r="AF60">
        <v>0</v>
      </c>
      <c r="AG60">
        <v>150</v>
      </c>
      <c r="AH60">
        <v>0</v>
      </c>
      <c r="AI60">
        <v>48.22</v>
      </c>
      <c r="AJ60">
        <v>48.22</v>
      </c>
      <c r="AK60">
        <v>211.28</v>
      </c>
    </row>
    <row r="61" spans="1:37">
      <c r="G61" t="s">
        <v>103</v>
      </c>
      <c r="H61" s="73">
        <v>97.4</v>
      </c>
      <c r="I61" s="46">
        <v>0</v>
      </c>
      <c r="J61" s="46">
        <v>2.94</v>
      </c>
      <c r="K61" s="46">
        <v>0</v>
      </c>
      <c r="L61" s="46">
        <v>6.52</v>
      </c>
      <c r="M61" s="74">
        <v>0</v>
      </c>
      <c r="N61" s="73">
        <v>211.28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1.93</v>
      </c>
      <c r="X61">
        <v>100</v>
      </c>
      <c r="Y61">
        <v>100</v>
      </c>
      <c r="Z61">
        <v>0</v>
      </c>
      <c r="AA61">
        <v>0.96</v>
      </c>
      <c r="AB61">
        <v>2.94</v>
      </c>
      <c r="AC61">
        <v>0</v>
      </c>
      <c r="AD61">
        <v>4.59</v>
      </c>
      <c r="AE61">
        <v>0</v>
      </c>
      <c r="AF61">
        <v>0</v>
      </c>
      <c r="AG61">
        <v>150</v>
      </c>
      <c r="AH61">
        <v>0</v>
      </c>
      <c r="AI61">
        <v>48.22</v>
      </c>
      <c r="AJ61">
        <v>48.22</v>
      </c>
      <c r="AK61">
        <v>211.28</v>
      </c>
    </row>
    <row r="62" spans="1:37">
      <c r="G62" t="s">
        <v>104</v>
      </c>
      <c r="H62" s="73">
        <v>97.4</v>
      </c>
      <c r="I62" s="46">
        <v>0</v>
      </c>
      <c r="J62" s="46">
        <v>2.94</v>
      </c>
      <c r="K62" s="46">
        <v>0</v>
      </c>
      <c r="L62" s="46">
        <v>6.18</v>
      </c>
      <c r="M62" s="74">
        <v>0</v>
      </c>
      <c r="N62" s="73">
        <v>211.28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1.93</v>
      </c>
      <c r="X62">
        <v>100</v>
      </c>
      <c r="Y62">
        <v>100</v>
      </c>
      <c r="Z62">
        <v>0</v>
      </c>
      <c r="AA62">
        <v>0.96</v>
      </c>
      <c r="AB62">
        <v>2.94</v>
      </c>
      <c r="AC62">
        <v>0</v>
      </c>
      <c r="AD62">
        <v>4.25</v>
      </c>
      <c r="AE62">
        <v>0</v>
      </c>
      <c r="AF62">
        <v>0</v>
      </c>
      <c r="AG62">
        <v>150</v>
      </c>
      <c r="AH62">
        <v>0</v>
      </c>
      <c r="AI62">
        <v>48.22</v>
      </c>
      <c r="AJ62">
        <v>48.22</v>
      </c>
      <c r="AK62">
        <v>211.28</v>
      </c>
    </row>
    <row r="63" spans="1:37">
      <c r="G63" t="s">
        <v>105</v>
      </c>
      <c r="H63" s="73">
        <v>97.4</v>
      </c>
      <c r="I63" s="46">
        <v>0</v>
      </c>
      <c r="J63" s="46">
        <v>2.94</v>
      </c>
      <c r="K63" s="46">
        <v>0</v>
      </c>
      <c r="L63" s="46">
        <v>5.6899999999999995</v>
      </c>
      <c r="M63" s="74">
        <v>0</v>
      </c>
      <c r="N63" s="73">
        <v>211.28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1.93</v>
      </c>
      <c r="X63">
        <v>100</v>
      </c>
      <c r="Y63">
        <v>100</v>
      </c>
      <c r="Z63">
        <v>0</v>
      </c>
      <c r="AA63">
        <v>0.96</v>
      </c>
      <c r="AB63">
        <v>2.94</v>
      </c>
      <c r="AC63">
        <v>0</v>
      </c>
      <c r="AD63">
        <v>3.76</v>
      </c>
      <c r="AE63">
        <v>0</v>
      </c>
      <c r="AF63">
        <v>0</v>
      </c>
      <c r="AG63">
        <v>150</v>
      </c>
      <c r="AH63">
        <v>0</v>
      </c>
      <c r="AI63">
        <v>48.22</v>
      </c>
      <c r="AJ63">
        <v>48.22</v>
      </c>
      <c r="AK63">
        <v>211.28</v>
      </c>
    </row>
    <row r="64" spans="1:37">
      <c r="G64" t="s">
        <v>106</v>
      </c>
      <c r="H64" s="73">
        <v>97.4</v>
      </c>
      <c r="I64" s="46">
        <v>0</v>
      </c>
      <c r="J64" s="46">
        <v>2.94</v>
      </c>
      <c r="K64" s="46">
        <v>0</v>
      </c>
      <c r="L64" s="46">
        <v>5.3</v>
      </c>
      <c r="M64" s="74">
        <v>0</v>
      </c>
      <c r="N64" s="73">
        <v>211.28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1.93</v>
      </c>
      <c r="X64">
        <v>100</v>
      </c>
      <c r="Y64">
        <v>100</v>
      </c>
      <c r="Z64">
        <v>0</v>
      </c>
      <c r="AA64">
        <v>0.96</v>
      </c>
      <c r="AB64">
        <v>2.94</v>
      </c>
      <c r="AC64">
        <v>0</v>
      </c>
      <c r="AD64">
        <v>3.37</v>
      </c>
      <c r="AE64">
        <v>0</v>
      </c>
      <c r="AF64">
        <v>0</v>
      </c>
      <c r="AG64">
        <v>150</v>
      </c>
      <c r="AH64">
        <v>0</v>
      </c>
      <c r="AI64">
        <v>48.22</v>
      </c>
      <c r="AJ64">
        <v>48.22</v>
      </c>
      <c r="AK64">
        <v>211.28</v>
      </c>
    </row>
    <row r="65" spans="7:37">
      <c r="G65" t="s">
        <v>107</v>
      </c>
      <c r="H65" s="73">
        <v>97.4</v>
      </c>
      <c r="I65" s="46">
        <v>0</v>
      </c>
      <c r="J65" s="46">
        <v>2.94</v>
      </c>
      <c r="K65" s="46">
        <v>0</v>
      </c>
      <c r="L65" s="46">
        <v>4.8</v>
      </c>
      <c r="M65" s="74">
        <v>0</v>
      </c>
      <c r="N65" s="73">
        <v>211.28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1.93</v>
      </c>
      <c r="X65">
        <v>100</v>
      </c>
      <c r="Y65">
        <v>100</v>
      </c>
      <c r="Z65">
        <v>0</v>
      </c>
      <c r="AA65">
        <v>0.96</v>
      </c>
      <c r="AB65">
        <v>2.94</v>
      </c>
      <c r="AC65">
        <v>0</v>
      </c>
      <c r="AD65">
        <v>2.87</v>
      </c>
      <c r="AE65">
        <v>0</v>
      </c>
      <c r="AF65">
        <v>0</v>
      </c>
      <c r="AG65">
        <v>150</v>
      </c>
      <c r="AH65">
        <v>0</v>
      </c>
      <c r="AI65">
        <v>48.22</v>
      </c>
      <c r="AJ65">
        <v>48.22</v>
      </c>
      <c r="AK65">
        <v>211.28</v>
      </c>
    </row>
    <row r="66" spans="7:37">
      <c r="G66" t="s">
        <v>108</v>
      </c>
      <c r="H66" s="73">
        <v>97.4</v>
      </c>
      <c r="I66" s="46">
        <v>0</v>
      </c>
      <c r="J66" s="46">
        <v>2.94</v>
      </c>
      <c r="K66" s="46">
        <v>0</v>
      </c>
      <c r="L66" s="46">
        <v>4.34</v>
      </c>
      <c r="M66" s="74">
        <v>0</v>
      </c>
      <c r="N66" s="73">
        <v>211.28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1.93</v>
      </c>
      <c r="X66">
        <v>100</v>
      </c>
      <c r="Y66">
        <v>100</v>
      </c>
      <c r="Z66">
        <v>0</v>
      </c>
      <c r="AA66">
        <v>0.96</v>
      </c>
      <c r="AB66">
        <v>2.94</v>
      </c>
      <c r="AC66">
        <v>0</v>
      </c>
      <c r="AD66">
        <v>2.41</v>
      </c>
      <c r="AE66">
        <v>0</v>
      </c>
      <c r="AF66">
        <v>0</v>
      </c>
      <c r="AG66">
        <v>150</v>
      </c>
      <c r="AH66">
        <v>0</v>
      </c>
      <c r="AI66">
        <v>48.22</v>
      </c>
      <c r="AJ66">
        <v>48.22</v>
      </c>
      <c r="AK66">
        <v>211.28</v>
      </c>
    </row>
    <row r="67" spans="7:37">
      <c r="G67" t="s">
        <v>109</v>
      </c>
      <c r="H67" s="73">
        <v>97.07</v>
      </c>
      <c r="I67" s="46">
        <v>0</v>
      </c>
      <c r="J67" s="46">
        <v>2.94</v>
      </c>
      <c r="K67" s="46">
        <v>0</v>
      </c>
      <c r="L67" s="46">
        <v>3.88</v>
      </c>
      <c r="M67" s="74">
        <v>0</v>
      </c>
      <c r="N67" s="73">
        <v>211.28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1.93</v>
      </c>
      <c r="X67">
        <v>100</v>
      </c>
      <c r="Y67">
        <v>100</v>
      </c>
      <c r="Z67">
        <v>0</v>
      </c>
      <c r="AA67">
        <v>0.63</v>
      </c>
      <c r="AB67">
        <v>2.94</v>
      </c>
      <c r="AC67">
        <v>0</v>
      </c>
      <c r="AD67">
        <v>1.95</v>
      </c>
      <c r="AE67">
        <v>0</v>
      </c>
      <c r="AF67">
        <v>0</v>
      </c>
      <c r="AG67">
        <v>150</v>
      </c>
      <c r="AH67">
        <v>0</v>
      </c>
      <c r="AI67">
        <v>48.22</v>
      </c>
      <c r="AJ67">
        <v>48.22</v>
      </c>
      <c r="AK67">
        <v>211.28</v>
      </c>
    </row>
    <row r="68" spans="7:37">
      <c r="G68" t="s">
        <v>110</v>
      </c>
      <c r="H68" s="73">
        <v>97.07</v>
      </c>
      <c r="I68" s="46">
        <v>0</v>
      </c>
      <c r="J68" s="46">
        <v>2.94</v>
      </c>
      <c r="K68" s="46">
        <v>0</v>
      </c>
      <c r="L68" s="46">
        <v>3.45</v>
      </c>
      <c r="M68" s="74">
        <v>0</v>
      </c>
      <c r="N68" s="73">
        <v>211.28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1.93</v>
      </c>
      <c r="X68">
        <v>100</v>
      </c>
      <c r="Y68">
        <v>100</v>
      </c>
      <c r="Z68">
        <v>0</v>
      </c>
      <c r="AA68">
        <v>0.63</v>
      </c>
      <c r="AB68">
        <v>2.94</v>
      </c>
      <c r="AC68">
        <v>0</v>
      </c>
      <c r="AD68">
        <v>1.52</v>
      </c>
      <c r="AE68">
        <v>0</v>
      </c>
      <c r="AF68">
        <v>0</v>
      </c>
      <c r="AG68">
        <v>150</v>
      </c>
      <c r="AH68">
        <v>0</v>
      </c>
      <c r="AI68">
        <v>48.22</v>
      </c>
      <c r="AJ68">
        <v>48.22</v>
      </c>
      <c r="AK68">
        <v>211.28</v>
      </c>
    </row>
    <row r="69" spans="7:37">
      <c r="G69" t="s">
        <v>111</v>
      </c>
      <c r="H69" s="73">
        <v>97.07</v>
      </c>
      <c r="I69" s="46">
        <v>0</v>
      </c>
      <c r="J69" s="46">
        <v>2.94</v>
      </c>
      <c r="K69" s="46">
        <v>0</v>
      </c>
      <c r="L69" s="46">
        <v>3.0599999999999996</v>
      </c>
      <c r="M69" s="74">
        <v>0</v>
      </c>
      <c r="N69" s="73">
        <v>211.28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1.93</v>
      </c>
      <c r="X69">
        <v>100</v>
      </c>
      <c r="Y69">
        <v>100</v>
      </c>
      <c r="Z69">
        <v>0</v>
      </c>
      <c r="AA69">
        <v>0.63</v>
      </c>
      <c r="AB69">
        <v>2.94</v>
      </c>
      <c r="AC69">
        <v>0</v>
      </c>
      <c r="AD69">
        <v>1.1299999999999999</v>
      </c>
      <c r="AE69">
        <v>0</v>
      </c>
      <c r="AF69">
        <v>0</v>
      </c>
      <c r="AG69">
        <v>150</v>
      </c>
      <c r="AH69">
        <v>0</v>
      </c>
      <c r="AI69">
        <v>48.22</v>
      </c>
      <c r="AJ69">
        <v>48.22</v>
      </c>
      <c r="AK69">
        <v>211.28</v>
      </c>
    </row>
    <row r="70" spans="7:37">
      <c r="G70" t="s">
        <v>112</v>
      </c>
      <c r="H70" s="73">
        <v>97.07</v>
      </c>
      <c r="I70" s="46">
        <v>0</v>
      </c>
      <c r="J70" s="46">
        <v>2.94</v>
      </c>
      <c r="K70" s="46">
        <v>0</v>
      </c>
      <c r="L70" s="46">
        <v>2.7199999999999998</v>
      </c>
      <c r="M70" s="74">
        <v>0</v>
      </c>
      <c r="N70" s="73">
        <v>211.28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1.93</v>
      </c>
      <c r="X70">
        <v>100</v>
      </c>
      <c r="Y70">
        <v>100</v>
      </c>
      <c r="Z70">
        <v>0</v>
      </c>
      <c r="AA70">
        <v>0.63</v>
      </c>
      <c r="AB70">
        <v>2.94</v>
      </c>
      <c r="AC70">
        <v>0</v>
      </c>
      <c r="AD70">
        <v>0.79</v>
      </c>
      <c r="AE70">
        <v>0</v>
      </c>
      <c r="AF70">
        <v>0</v>
      </c>
      <c r="AG70">
        <v>150</v>
      </c>
      <c r="AH70">
        <v>0</v>
      </c>
      <c r="AI70">
        <v>48.22</v>
      </c>
      <c r="AJ70">
        <v>48.22</v>
      </c>
      <c r="AK70">
        <v>211.28</v>
      </c>
    </row>
    <row r="71" spans="7:37">
      <c r="G71" t="s">
        <v>113</v>
      </c>
      <c r="H71" s="73">
        <v>97.02</v>
      </c>
      <c r="I71" s="46">
        <v>0</v>
      </c>
      <c r="J71" s="46">
        <v>3.04</v>
      </c>
      <c r="K71" s="46">
        <v>0</v>
      </c>
      <c r="L71" s="46">
        <v>2.44</v>
      </c>
      <c r="M71" s="74">
        <v>0</v>
      </c>
      <c r="N71" s="73">
        <v>211.28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1.93</v>
      </c>
      <c r="X71">
        <v>100</v>
      </c>
      <c r="Y71">
        <v>100</v>
      </c>
      <c r="Z71">
        <v>0</v>
      </c>
      <c r="AA71">
        <v>0.57999999999999996</v>
      </c>
      <c r="AB71">
        <v>3.04</v>
      </c>
      <c r="AC71">
        <v>0</v>
      </c>
      <c r="AD71">
        <v>0.51</v>
      </c>
      <c r="AE71">
        <v>0</v>
      </c>
      <c r="AF71">
        <v>0</v>
      </c>
      <c r="AG71">
        <v>150</v>
      </c>
      <c r="AH71">
        <v>0</v>
      </c>
      <c r="AI71">
        <v>48.22</v>
      </c>
      <c r="AJ71">
        <v>48.22</v>
      </c>
      <c r="AK71">
        <v>211.28</v>
      </c>
    </row>
    <row r="72" spans="7:37">
      <c r="G72" t="s">
        <v>114</v>
      </c>
      <c r="H72" s="73">
        <v>97.02</v>
      </c>
      <c r="I72" s="46">
        <v>0</v>
      </c>
      <c r="J72" s="46">
        <v>3.04</v>
      </c>
      <c r="K72" s="46">
        <v>0</v>
      </c>
      <c r="L72" s="46">
        <v>2.2000000000000002</v>
      </c>
      <c r="M72" s="74">
        <v>0</v>
      </c>
      <c r="N72" s="73">
        <v>211.28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1.93</v>
      </c>
      <c r="X72">
        <v>100</v>
      </c>
      <c r="Y72">
        <v>100</v>
      </c>
      <c r="Z72">
        <v>0</v>
      </c>
      <c r="AA72">
        <v>0.57999999999999996</v>
      </c>
      <c r="AB72">
        <v>3.04</v>
      </c>
      <c r="AC72">
        <v>0</v>
      </c>
      <c r="AD72">
        <v>0.27</v>
      </c>
      <c r="AE72">
        <v>0</v>
      </c>
      <c r="AF72">
        <v>0</v>
      </c>
      <c r="AG72">
        <v>150</v>
      </c>
      <c r="AH72">
        <v>0</v>
      </c>
      <c r="AI72">
        <v>48.22</v>
      </c>
      <c r="AJ72">
        <v>48.22</v>
      </c>
      <c r="AK72">
        <v>211.28</v>
      </c>
    </row>
    <row r="73" spans="7:37">
      <c r="G73" t="s">
        <v>115</v>
      </c>
      <c r="H73" s="73">
        <v>97.02</v>
      </c>
      <c r="I73" s="46">
        <v>0</v>
      </c>
      <c r="J73" s="46">
        <v>3.04</v>
      </c>
      <c r="K73" s="46">
        <v>0</v>
      </c>
      <c r="L73" s="46">
        <v>1.93</v>
      </c>
      <c r="M73" s="74">
        <v>0</v>
      </c>
      <c r="N73" s="73">
        <v>211.28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1.93</v>
      </c>
      <c r="X73">
        <v>100</v>
      </c>
      <c r="Y73">
        <v>100</v>
      </c>
      <c r="Z73">
        <v>0</v>
      </c>
      <c r="AA73">
        <v>0.57999999999999996</v>
      </c>
      <c r="AB73">
        <v>3.04</v>
      </c>
      <c r="AC73">
        <v>0</v>
      </c>
      <c r="AD73">
        <v>0</v>
      </c>
      <c r="AE73">
        <v>0</v>
      </c>
      <c r="AF73">
        <v>0</v>
      </c>
      <c r="AG73">
        <v>150</v>
      </c>
      <c r="AH73">
        <v>0</v>
      </c>
      <c r="AI73">
        <v>48.22</v>
      </c>
      <c r="AJ73">
        <v>48.22</v>
      </c>
      <c r="AK73">
        <v>211.28</v>
      </c>
    </row>
    <row r="74" spans="7:37">
      <c r="G74" t="s">
        <v>116</v>
      </c>
      <c r="H74" s="73">
        <v>97.02</v>
      </c>
      <c r="I74" s="46">
        <v>0</v>
      </c>
      <c r="J74" s="46">
        <v>3.04</v>
      </c>
      <c r="K74" s="46">
        <v>0</v>
      </c>
      <c r="L74" s="46">
        <v>1.93</v>
      </c>
      <c r="M74" s="74">
        <v>0</v>
      </c>
      <c r="N74" s="73">
        <v>211.28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1.93</v>
      </c>
      <c r="X74">
        <v>100</v>
      </c>
      <c r="Y74">
        <v>100</v>
      </c>
      <c r="Z74">
        <v>0</v>
      </c>
      <c r="AA74">
        <v>0.57999999999999996</v>
      </c>
      <c r="AB74">
        <v>3.04</v>
      </c>
      <c r="AC74">
        <v>0</v>
      </c>
      <c r="AD74">
        <v>0</v>
      </c>
      <c r="AE74">
        <v>0</v>
      </c>
      <c r="AF74">
        <v>0</v>
      </c>
      <c r="AG74">
        <v>150</v>
      </c>
      <c r="AH74">
        <v>0</v>
      </c>
      <c r="AI74">
        <v>48.22</v>
      </c>
      <c r="AJ74">
        <v>48.22</v>
      </c>
      <c r="AK74">
        <v>211.28</v>
      </c>
    </row>
    <row r="75" spans="7:37">
      <c r="G75" t="s">
        <v>117</v>
      </c>
      <c r="H75" s="73">
        <v>97.07</v>
      </c>
      <c r="I75" s="46">
        <v>0</v>
      </c>
      <c r="J75" s="46">
        <v>3.04</v>
      </c>
      <c r="K75" s="46">
        <v>0</v>
      </c>
      <c r="L75" s="46">
        <v>1.93</v>
      </c>
      <c r="M75" s="74">
        <v>0</v>
      </c>
      <c r="N75" s="73">
        <v>156.51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1.93</v>
      </c>
      <c r="X75">
        <v>0</v>
      </c>
      <c r="Y75">
        <v>100</v>
      </c>
      <c r="Z75">
        <v>55</v>
      </c>
      <c r="AA75">
        <v>0.63</v>
      </c>
      <c r="AB75">
        <v>3.04</v>
      </c>
      <c r="AC75">
        <v>100</v>
      </c>
      <c r="AD75">
        <v>0</v>
      </c>
      <c r="AE75">
        <v>0</v>
      </c>
      <c r="AF75">
        <v>25</v>
      </c>
      <c r="AG75">
        <v>150</v>
      </c>
      <c r="AH75">
        <v>0</v>
      </c>
      <c r="AI75">
        <v>48.22</v>
      </c>
      <c r="AJ75">
        <v>48.22</v>
      </c>
      <c r="AK75">
        <v>76.510000000000005</v>
      </c>
    </row>
    <row r="76" spans="7:37">
      <c r="G76" t="s">
        <v>118</v>
      </c>
      <c r="H76" s="73">
        <v>97.07</v>
      </c>
      <c r="I76" s="46">
        <v>0</v>
      </c>
      <c r="J76" s="46">
        <v>3.04</v>
      </c>
      <c r="K76" s="46">
        <v>0</v>
      </c>
      <c r="L76" s="46">
        <v>1.93</v>
      </c>
      <c r="M76" s="74">
        <v>0</v>
      </c>
      <c r="N76" s="73">
        <v>156.51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1.93</v>
      </c>
      <c r="X76">
        <v>0</v>
      </c>
      <c r="Y76">
        <v>100</v>
      </c>
      <c r="Z76">
        <v>55</v>
      </c>
      <c r="AA76">
        <v>0.63</v>
      </c>
      <c r="AB76">
        <v>3.04</v>
      </c>
      <c r="AC76">
        <v>100</v>
      </c>
      <c r="AD76">
        <v>0</v>
      </c>
      <c r="AE76">
        <v>0</v>
      </c>
      <c r="AF76">
        <v>25</v>
      </c>
      <c r="AG76">
        <v>150</v>
      </c>
      <c r="AH76">
        <v>0</v>
      </c>
      <c r="AI76">
        <v>48.22</v>
      </c>
      <c r="AJ76">
        <v>48.22</v>
      </c>
      <c r="AK76">
        <v>76.510000000000005</v>
      </c>
    </row>
    <row r="77" spans="7:37">
      <c r="G77" t="s">
        <v>119</v>
      </c>
      <c r="H77" s="73">
        <v>97.07</v>
      </c>
      <c r="I77" s="46">
        <v>0</v>
      </c>
      <c r="J77" s="46">
        <v>3.04</v>
      </c>
      <c r="K77" s="46">
        <v>0</v>
      </c>
      <c r="L77" s="46">
        <v>1.93</v>
      </c>
      <c r="M77" s="74">
        <v>0</v>
      </c>
      <c r="N77" s="73">
        <v>156.51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1.93</v>
      </c>
      <c r="X77">
        <v>0</v>
      </c>
      <c r="Y77">
        <v>100</v>
      </c>
      <c r="Z77">
        <v>55</v>
      </c>
      <c r="AA77">
        <v>0.63</v>
      </c>
      <c r="AB77">
        <v>3.04</v>
      </c>
      <c r="AC77">
        <v>100</v>
      </c>
      <c r="AD77">
        <v>0</v>
      </c>
      <c r="AE77">
        <v>0</v>
      </c>
      <c r="AF77">
        <v>25</v>
      </c>
      <c r="AG77">
        <v>150</v>
      </c>
      <c r="AH77">
        <v>0</v>
      </c>
      <c r="AI77">
        <v>48.22</v>
      </c>
      <c r="AJ77">
        <v>48.22</v>
      </c>
      <c r="AK77">
        <v>76.510000000000005</v>
      </c>
    </row>
    <row r="78" spans="7:37">
      <c r="G78" t="s">
        <v>120</v>
      </c>
      <c r="H78" s="73">
        <v>97.07</v>
      </c>
      <c r="I78" s="46">
        <v>0</v>
      </c>
      <c r="J78" s="46">
        <v>3.04</v>
      </c>
      <c r="K78" s="46">
        <v>0</v>
      </c>
      <c r="L78" s="46">
        <v>1.93</v>
      </c>
      <c r="M78" s="74">
        <v>0</v>
      </c>
      <c r="N78" s="73">
        <v>156.51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1.93</v>
      </c>
      <c r="X78">
        <v>0</v>
      </c>
      <c r="Y78">
        <v>100</v>
      </c>
      <c r="Z78">
        <v>55</v>
      </c>
      <c r="AA78">
        <v>0.63</v>
      </c>
      <c r="AB78">
        <v>3.04</v>
      </c>
      <c r="AC78">
        <v>100</v>
      </c>
      <c r="AD78">
        <v>0</v>
      </c>
      <c r="AE78">
        <v>0</v>
      </c>
      <c r="AF78">
        <v>25</v>
      </c>
      <c r="AG78">
        <v>150</v>
      </c>
      <c r="AH78">
        <v>0</v>
      </c>
      <c r="AI78">
        <v>48.22</v>
      </c>
      <c r="AJ78">
        <v>48.22</v>
      </c>
      <c r="AK78">
        <v>76.510000000000005</v>
      </c>
    </row>
    <row r="79" spans="7:37">
      <c r="G79" t="s">
        <v>121</v>
      </c>
      <c r="H79" s="73">
        <v>97.07</v>
      </c>
      <c r="I79" s="46">
        <v>0</v>
      </c>
      <c r="J79" s="46">
        <v>3.04</v>
      </c>
      <c r="K79" s="46">
        <v>0</v>
      </c>
      <c r="L79" s="46">
        <v>1.93</v>
      </c>
      <c r="M79" s="74">
        <v>0</v>
      </c>
      <c r="N79" s="73">
        <v>156.51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1.93</v>
      </c>
      <c r="X79">
        <v>0</v>
      </c>
      <c r="Y79">
        <v>100</v>
      </c>
      <c r="Z79">
        <v>55</v>
      </c>
      <c r="AA79">
        <v>0.63</v>
      </c>
      <c r="AB79">
        <v>3.04</v>
      </c>
      <c r="AC79">
        <v>100</v>
      </c>
      <c r="AD79">
        <v>0</v>
      </c>
      <c r="AE79">
        <v>0</v>
      </c>
      <c r="AF79">
        <v>25</v>
      </c>
      <c r="AG79">
        <v>150</v>
      </c>
      <c r="AH79">
        <v>0</v>
      </c>
      <c r="AI79">
        <v>48.22</v>
      </c>
      <c r="AJ79">
        <v>48.22</v>
      </c>
      <c r="AK79">
        <v>76.510000000000005</v>
      </c>
    </row>
    <row r="80" spans="7:37">
      <c r="G80" t="s">
        <v>122</v>
      </c>
      <c r="H80" s="73">
        <v>97.07</v>
      </c>
      <c r="I80" s="46">
        <v>0</v>
      </c>
      <c r="J80" s="46">
        <v>3.04</v>
      </c>
      <c r="K80" s="46">
        <v>0</v>
      </c>
      <c r="L80" s="46">
        <v>1.93</v>
      </c>
      <c r="M80" s="74">
        <v>0</v>
      </c>
      <c r="N80" s="73">
        <v>156.51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1.93</v>
      </c>
      <c r="X80">
        <v>0</v>
      </c>
      <c r="Y80">
        <v>100</v>
      </c>
      <c r="Z80">
        <v>55</v>
      </c>
      <c r="AA80">
        <v>0.63</v>
      </c>
      <c r="AB80">
        <v>3.04</v>
      </c>
      <c r="AC80">
        <v>100</v>
      </c>
      <c r="AD80">
        <v>0</v>
      </c>
      <c r="AE80">
        <v>0</v>
      </c>
      <c r="AF80">
        <v>25</v>
      </c>
      <c r="AG80">
        <v>150</v>
      </c>
      <c r="AH80">
        <v>0</v>
      </c>
      <c r="AI80">
        <v>48.22</v>
      </c>
      <c r="AJ80">
        <v>48.22</v>
      </c>
      <c r="AK80">
        <v>76.510000000000005</v>
      </c>
    </row>
    <row r="81" spans="7:37">
      <c r="G81" t="s">
        <v>123</v>
      </c>
      <c r="H81" s="73">
        <v>97.07</v>
      </c>
      <c r="I81" s="46">
        <v>0</v>
      </c>
      <c r="J81" s="46">
        <v>3.04</v>
      </c>
      <c r="K81" s="46">
        <v>0</v>
      </c>
      <c r="L81" s="46">
        <v>1.93</v>
      </c>
      <c r="M81" s="74">
        <v>0</v>
      </c>
      <c r="N81" s="73">
        <v>156.51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1.93</v>
      </c>
      <c r="X81">
        <v>0</v>
      </c>
      <c r="Y81">
        <v>100</v>
      </c>
      <c r="Z81">
        <v>55</v>
      </c>
      <c r="AA81">
        <v>0.63</v>
      </c>
      <c r="AB81">
        <v>3.04</v>
      </c>
      <c r="AC81">
        <v>100</v>
      </c>
      <c r="AD81">
        <v>0</v>
      </c>
      <c r="AE81">
        <v>0</v>
      </c>
      <c r="AF81">
        <v>25</v>
      </c>
      <c r="AG81">
        <v>150</v>
      </c>
      <c r="AH81">
        <v>0</v>
      </c>
      <c r="AI81">
        <v>48.22</v>
      </c>
      <c r="AJ81">
        <v>48.22</v>
      </c>
      <c r="AK81">
        <v>76.510000000000005</v>
      </c>
    </row>
    <row r="82" spans="7:37">
      <c r="G82" t="s">
        <v>124</v>
      </c>
      <c r="H82" s="73">
        <v>97.07</v>
      </c>
      <c r="I82" s="46">
        <v>0</v>
      </c>
      <c r="J82" s="46">
        <v>3.04</v>
      </c>
      <c r="K82" s="46">
        <v>0</v>
      </c>
      <c r="L82" s="46">
        <v>1.93</v>
      </c>
      <c r="M82" s="74">
        <v>0</v>
      </c>
      <c r="N82" s="73">
        <v>156.51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1.93</v>
      </c>
      <c r="X82">
        <v>0</v>
      </c>
      <c r="Y82">
        <v>100</v>
      </c>
      <c r="Z82">
        <v>55</v>
      </c>
      <c r="AA82">
        <v>0.63</v>
      </c>
      <c r="AB82">
        <v>3.04</v>
      </c>
      <c r="AC82">
        <v>100</v>
      </c>
      <c r="AD82">
        <v>0</v>
      </c>
      <c r="AE82">
        <v>0</v>
      </c>
      <c r="AF82">
        <v>25</v>
      </c>
      <c r="AG82">
        <v>150</v>
      </c>
      <c r="AH82">
        <v>0</v>
      </c>
      <c r="AI82">
        <v>48.22</v>
      </c>
      <c r="AJ82">
        <v>48.22</v>
      </c>
      <c r="AK82">
        <v>76.510000000000005</v>
      </c>
    </row>
    <row r="83" spans="7:37">
      <c r="G83" t="s">
        <v>125</v>
      </c>
      <c r="H83" s="73">
        <v>97.02</v>
      </c>
      <c r="I83" s="46">
        <v>0</v>
      </c>
      <c r="J83" s="46">
        <v>2.94</v>
      </c>
      <c r="K83" s="46">
        <v>0</v>
      </c>
      <c r="L83" s="46">
        <v>1.93</v>
      </c>
      <c r="M83" s="74">
        <v>0</v>
      </c>
      <c r="N83" s="73">
        <v>156.51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1.93</v>
      </c>
      <c r="X83">
        <v>0</v>
      </c>
      <c r="Y83">
        <v>0</v>
      </c>
      <c r="Z83">
        <v>55</v>
      </c>
      <c r="AA83">
        <v>0.57999999999999996</v>
      </c>
      <c r="AB83">
        <v>2.94</v>
      </c>
      <c r="AC83">
        <v>100</v>
      </c>
      <c r="AD83">
        <v>0</v>
      </c>
      <c r="AE83">
        <v>0</v>
      </c>
      <c r="AF83">
        <v>25</v>
      </c>
      <c r="AG83">
        <v>150</v>
      </c>
      <c r="AH83">
        <v>0</v>
      </c>
      <c r="AI83">
        <v>48.22</v>
      </c>
      <c r="AJ83">
        <v>48.22</v>
      </c>
      <c r="AK83">
        <v>76.510000000000005</v>
      </c>
    </row>
    <row r="84" spans="7:37">
      <c r="G84" t="s">
        <v>126</v>
      </c>
      <c r="H84" s="73">
        <v>97.02</v>
      </c>
      <c r="I84" s="46">
        <v>0</v>
      </c>
      <c r="J84" s="46">
        <v>2.94</v>
      </c>
      <c r="K84" s="46">
        <v>0</v>
      </c>
      <c r="L84" s="46">
        <v>1.93</v>
      </c>
      <c r="M84" s="74">
        <v>0</v>
      </c>
      <c r="N84" s="73">
        <v>156.51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1.93</v>
      </c>
      <c r="X84">
        <v>0</v>
      </c>
      <c r="Y84">
        <v>0</v>
      </c>
      <c r="Z84">
        <v>55</v>
      </c>
      <c r="AA84">
        <v>0.57999999999999996</v>
      </c>
      <c r="AB84">
        <v>2.94</v>
      </c>
      <c r="AC84">
        <v>100</v>
      </c>
      <c r="AD84">
        <v>0</v>
      </c>
      <c r="AE84">
        <v>0</v>
      </c>
      <c r="AF84">
        <v>25</v>
      </c>
      <c r="AG84">
        <v>150</v>
      </c>
      <c r="AH84">
        <v>0</v>
      </c>
      <c r="AI84">
        <v>48.22</v>
      </c>
      <c r="AJ84">
        <v>48.22</v>
      </c>
      <c r="AK84">
        <v>76.510000000000005</v>
      </c>
    </row>
    <row r="85" spans="7:37">
      <c r="G85" t="s">
        <v>127</v>
      </c>
      <c r="H85" s="73">
        <v>97.02</v>
      </c>
      <c r="I85" s="46">
        <v>0</v>
      </c>
      <c r="J85" s="46">
        <v>2.94</v>
      </c>
      <c r="K85" s="46">
        <v>0</v>
      </c>
      <c r="L85" s="46">
        <v>1.93</v>
      </c>
      <c r="M85" s="74">
        <v>0</v>
      </c>
      <c r="N85" s="73">
        <v>156.51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1.93</v>
      </c>
      <c r="X85">
        <v>0</v>
      </c>
      <c r="Y85">
        <v>0</v>
      </c>
      <c r="Z85">
        <v>55</v>
      </c>
      <c r="AA85">
        <v>0.57999999999999996</v>
      </c>
      <c r="AB85">
        <v>2.94</v>
      </c>
      <c r="AC85">
        <v>100</v>
      </c>
      <c r="AD85">
        <v>0</v>
      </c>
      <c r="AE85">
        <v>0</v>
      </c>
      <c r="AF85">
        <v>25</v>
      </c>
      <c r="AG85">
        <v>150</v>
      </c>
      <c r="AH85">
        <v>0</v>
      </c>
      <c r="AI85">
        <v>48.22</v>
      </c>
      <c r="AJ85">
        <v>48.22</v>
      </c>
      <c r="AK85">
        <v>76.510000000000005</v>
      </c>
    </row>
    <row r="86" spans="7:37">
      <c r="G86" t="s">
        <v>128</v>
      </c>
      <c r="H86" s="73">
        <v>97.02</v>
      </c>
      <c r="I86" s="46">
        <v>0</v>
      </c>
      <c r="J86" s="46">
        <v>2.94</v>
      </c>
      <c r="K86" s="46">
        <v>0</v>
      </c>
      <c r="L86" s="46">
        <v>1.93</v>
      </c>
      <c r="M86" s="74">
        <v>0</v>
      </c>
      <c r="N86" s="73">
        <v>156.51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1.93</v>
      </c>
      <c r="X86">
        <v>0</v>
      </c>
      <c r="Y86">
        <v>0</v>
      </c>
      <c r="Z86">
        <v>55</v>
      </c>
      <c r="AA86">
        <v>0.57999999999999996</v>
      </c>
      <c r="AB86">
        <v>2.94</v>
      </c>
      <c r="AC86">
        <v>100</v>
      </c>
      <c r="AD86">
        <v>0</v>
      </c>
      <c r="AE86">
        <v>0</v>
      </c>
      <c r="AF86">
        <v>25</v>
      </c>
      <c r="AG86">
        <v>150</v>
      </c>
      <c r="AH86">
        <v>0</v>
      </c>
      <c r="AI86">
        <v>48.22</v>
      </c>
      <c r="AJ86">
        <v>48.22</v>
      </c>
      <c r="AK86">
        <v>76.510000000000005</v>
      </c>
    </row>
    <row r="87" spans="7:37">
      <c r="G87" t="s">
        <v>129</v>
      </c>
      <c r="H87" s="73">
        <v>97.02</v>
      </c>
      <c r="I87" s="46">
        <v>0</v>
      </c>
      <c r="J87" s="46">
        <v>2.94</v>
      </c>
      <c r="K87" s="46">
        <v>0</v>
      </c>
      <c r="L87" s="46">
        <v>1.93</v>
      </c>
      <c r="M87" s="74">
        <v>0</v>
      </c>
      <c r="N87" s="73">
        <v>156.51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1.93</v>
      </c>
      <c r="X87">
        <v>0</v>
      </c>
      <c r="Y87">
        <v>0</v>
      </c>
      <c r="Z87">
        <v>55</v>
      </c>
      <c r="AA87">
        <v>0.57999999999999996</v>
      </c>
      <c r="AB87">
        <v>2.94</v>
      </c>
      <c r="AC87">
        <v>100</v>
      </c>
      <c r="AD87">
        <v>0</v>
      </c>
      <c r="AE87">
        <v>0</v>
      </c>
      <c r="AF87">
        <v>25</v>
      </c>
      <c r="AG87">
        <v>150</v>
      </c>
      <c r="AH87">
        <v>0</v>
      </c>
      <c r="AI87">
        <v>48.22</v>
      </c>
      <c r="AJ87">
        <v>48.22</v>
      </c>
      <c r="AK87">
        <v>76.510000000000005</v>
      </c>
    </row>
    <row r="88" spans="7:37">
      <c r="G88" t="s">
        <v>130</v>
      </c>
      <c r="H88" s="73">
        <v>97.02</v>
      </c>
      <c r="I88" s="46">
        <v>0</v>
      </c>
      <c r="J88" s="46">
        <v>2.94</v>
      </c>
      <c r="K88" s="46">
        <v>0</v>
      </c>
      <c r="L88" s="46">
        <v>1.93</v>
      </c>
      <c r="M88" s="74">
        <v>0</v>
      </c>
      <c r="N88" s="73">
        <v>156.51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1.93</v>
      </c>
      <c r="X88">
        <v>0</v>
      </c>
      <c r="Y88">
        <v>0</v>
      </c>
      <c r="Z88">
        <v>55</v>
      </c>
      <c r="AA88">
        <v>0.57999999999999996</v>
      </c>
      <c r="AB88">
        <v>2.94</v>
      </c>
      <c r="AC88">
        <v>100</v>
      </c>
      <c r="AD88">
        <v>0</v>
      </c>
      <c r="AE88">
        <v>0</v>
      </c>
      <c r="AF88">
        <v>25</v>
      </c>
      <c r="AG88">
        <v>150</v>
      </c>
      <c r="AH88">
        <v>0</v>
      </c>
      <c r="AI88">
        <v>48.22</v>
      </c>
      <c r="AJ88">
        <v>48.22</v>
      </c>
      <c r="AK88">
        <v>76.510000000000005</v>
      </c>
    </row>
    <row r="89" spans="7:37">
      <c r="G89" t="s">
        <v>131</v>
      </c>
      <c r="H89" s="73">
        <v>97.02</v>
      </c>
      <c r="I89" s="46">
        <v>0</v>
      </c>
      <c r="J89" s="46">
        <v>2.94</v>
      </c>
      <c r="K89" s="46">
        <v>0</v>
      </c>
      <c r="L89" s="46">
        <v>1.93</v>
      </c>
      <c r="M89" s="74">
        <v>0</v>
      </c>
      <c r="N89" s="73">
        <v>156.51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1.93</v>
      </c>
      <c r="X89">
        <v>0</v>
      </c>
      <c r="Y89">
        <v>0</v>
      </c>
      <c r="Z89">
        <v>55</v>
      </c>
      <c r="AA89">
        <v>0.57999999999999996</v>
      </c>
      <c r="AB89">
        <v>2.94</v>
      </c>
      <c r="AC89">
        <v>100</v>
      </c>
      <c r="AD89">
        <v>0</v>
      </c>
      <c r="AE89">
        <v>0</v>
      </c>
      <c r="AF89">
        <v>25</v>
      </c>
      <c r="AG89">
        <v>150</v>
      </c>
      <c r="AH89">
        <v>0</v>
      </c>
      <c r="AI89">
        <v>48.22</v>
      </c>
      <c r="AJ89">
        <v>48.22</v>
      </c>
      <c r="AK89">
        <v>76.510000000000005</v>
      </c>
    </row>
    <row r="90" spans="7:37">
      <c r="G90" t="s">
        <v>132</v>
      </c>
      <c r="H90" s="73">
        <v>97.02</v>
      </c>
      <c r="I90" s="46">
        <v>0</v>
      </c>
      <c r="J90" s="46">
        <v>2.94</v>
      </c>
      <c r="K90" s="46">
        <v>0</v>
      </c>
      <c r="L90" s="46">
        <v>1.93</v>
      </c>
      <c r="M90" s="74">
        <v>0</v>
      </c>
      <c r="N90" s="73">
        <v>156.51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1.93</v>
      </c>
      <c r="X90">
        <v>0</v>
      </c>
      <c r="Y90">
        <v>0</v>
      </c>
      <c r="Z90">
        <v>55</v>
      </c>
      <c r="AA90">
        <v>0.57999999999999996</v>
      </c>
      <c r="AB90">
        <v>2.94</v>
      </c>
      <c r="AC90">
        <v>100</v>
      </c>
      <c r="AD90">
        <v>0</v>
      </c>
      <c r="AE90">
        <v>0</v>
      </c>
      <c r="AF90">
        <v>25</v>
      </c>
      <c r="AG90">
        <v>150</v>
      </c>
      <c r="AH90">
        <v>0</v>
      </c>
      <c r="AI90">
        <v>48.22</v>
      </c>
      <c r="AJ90">
        <v>48.22</v>
      </c>
      <c r="AK90">
        <v>76.510000000000005</v>
      </c>
    </row>
    <row r="91" spans="7:37">
      <c r="G91" t="s">
        <v>133</v>
      </c>
      <c r="H91" s="73">
        <v>97.02</v>
      </c>
      <c r="I91" s="46">
        <v>0</v>
      </c>
      <c r="J91" s="46">
        <v>2.94</v>
      </c>
      <c r="K91" s="46">
        <v>0</v>
      </c>
      <c r="L91" s="46">
        <v>1.93</v>
      </c>
      <c r="M91" s="74">
        <v>0</v>
      </c>
      <c r="N91" s="73">
        <v>310.64999999999998</v>
      </c>
      <c r="O91" s="46">
        <v>326.88</v>
      </c>
      <c r="P91" s="46">
        <v>0</v>
      </c>
      <c r="Q91" s="46">
        <v>0</v>
      </c>
      <c r="R91" s="46">
        <v>0</v>
      </c>
      <c r="S91" s="74">
        <v>0</v>
      </c>
      <c r="W91">
        <v>1.93</v>
      </c>
      <c r="X91">
        <v>0</v>
      </c>
      <c r="Y91">
        <v>0</v>
      </c>
      <c r="Z91">
        <v>55</v>
      </c>
      <c r="AA91">
        <v>0.57999999999999996</v>
      </c>
      <c r="AB91">
        <v>2.94</v>
      </c>
      <c r="AC91">
        <v>100</v>
      </c>
      <c r="AD91">
        <v>0</v>
      </c>
      <c r="AE91">
        <v>76.88</v>
      </c>
      <c r="AF91">
        <v>0</v>
      </c>
      <c r="AG91">
        <v>150</v>
      </c>
      <c r="AH91">
        <v>179.14</v>
      </c>
      <c r="AI91">
        <v>48.22</v>
      </c>
      <c r="AJ91">
        <v>48.22</v>
      </c>
      <c r="AK91">
        <v>76.510000000000005</v>
      </c>
    </row>
    <row r="92" spans="7:37">
      <c r="G92" t="s">
        <v>134</v>
      </c>
      <c r="H92" s="73">
        <v>97.02</v>
      </c>
      <c r="I92" s="46">
        <v>0</v>
      </c>
      <c r="J92" s="46">
        <v>2.94</v>
      </c>
      <c r="K92" s="46">
        <v>0</v>
      </c>
      <c r="L92" s="46">
        <v>1.93</v>
      </c>
      <c r="M92" s="74">
        <v>0</v>
      </c>
      <c r="N92" s="73">
        <v>310.64999999999998</v>
      </c>
      <c r="O92" s="46">
        <v>326.88</v>
      </c>
      <c r="P92" s="46">
        <v>0</v>
      </c>
      <c r="Q92" s="46">
        <v>0</v>
      </c>
      <c r="R92" s="46">
        <v>0</v>
      </c>
      <c r="S92" s="74">
        <v>0</v>
      </c>
      <c r="W92">
        <v>1.93</v>
      </c>
      <c r="X92">
        <v>0</v>
      </c>
      <c r="Y92">
        <v>0</v>
      </c>
      <c r="Z92">
        <v>55</v>
      </c>
      <c r="AA92">
        <v>0.57999999999999996</v>
      </c>
      <c r="AB92">
        <v>2.94</v>
      </c>
      <c r="AC92">
        <v>100</v>
      </c>
      <c r="AD92">
        <v>0</v>
      </c>
      <c r="AE92">
        <v>76.88</v>
      </c>
      <c r="AF92">
        <v>0</v>
      </c>
      <c r="AG92">
        <v>150</v>
      </c>
      <c r="AH92">
        <v>179.14</v>
      </c>
      <c r="AI92">
        <v>48.22</v>
      </c>
      <c r="AJ92">
        <v>48.22</v>
      </c>
      <c r="AK92">
        <v>76.510000000000005</v>
      </c>
    </row>
    <row r="93" spans="7:37">
      <c r="G93" t="s">
        <v>135</v>
      </c>
      <c r="H93" s="73">
        <v>97.02</v>
      </c>
      <c r="I93" s="46">
        <v>0</v>
      </c>
      <c r="J93" s="46">
        <v>2.94</v>
      </c>
      <c r="K93" s="46">
        <v>0</v>
      </c>
      <c r="L93" s="46">
        <v>1.93</v>
      </c>
      <c r="M93" s="74">
        <v>0</v>
      </c>
      <c r="N93" s="73">
        <v>310.64999999999998</v>
      </c>
      <c r="O93" s="46">
        <v>326.88</v>
      </c>
      <c r="P93" s="46">
        <v>0</v>
      </c>
      <c r="Q93" s="46">
        <v>0</v>
      </c>
      <c r="R93" s="46">
        <v>0</v>
      </c>
      <c r="S93" s="74">
        <v>0</v>
      </c>
      <c r="W93">
        <v>1.93</v>
      </c>
      <c r="X93">
        <v>0</v>
      </c>
      <c r="Y93">
        <v>0</v>
      </c>
      <c r="Z93">
        <v>55</v>
      </c>
      <c r="AA93">
        <v>0.57999999999999996</v>
      </c>
      <c r="AB93">
        <v>2.94</v>
      </c>
      <c r="AC93">
        <v>100</v>
      </c>
      <c r="AD93">
        <v>0</v>
      </c>
      <c r="AE93">
        <v>76.88</v>
      </c>
      <c r="AF93">
        <v>0</v>
      </c>
      <c r="AG93">
        <v>150</v>
      </c>
      <c r="AH93">
        <v>179.14</v>
      </c>
      <c r="AI93">
        <v>48.22</v>
      </c>
      <c r="AJ93">
        <v>48.22</v>
      </c>
      <c r="AK93">
        <v>76.510000000000005</v>
      </c>
    </row>
    <row r="94" spans="7:37">
      <c r="G94" t="s">
        <v>136</v>
      </c>
      <c r="H94" s="73">
        <v>97.02</v>
      </c>
      <c r="I94" s="46">
        <v>0</v>
      </c>
      <c r="J94" s="46">
        <v>2.94</v>
      </c>
      <c r="K94" s="46">
        <v>0</v>
      </c>
      <c r="L94" s="46">
        <v>1.93</v>
      </c>
      <c r="M94" s="74">
        <v>0</v>
      </c>
      <c r="N94" s="73">
        <v>310.64999999999998</v>
      </c>
      <c r="O94" s="46">
        <v>326.88</v>
      </c>
      <c r="P94" s="46">
        <v>0</v>
      </c>
      <c r="Q94" s="46">
        <v>0</v>
      </c>
      <c r="R94" s="46">
        <v>0</v>
      </c>
      <c r="S94" s="74">
        <v>0</v>
      </c>
      <c r="W94">
        <v>1.93</v>
      </c>
      <c r="X94">
        <v>0</v>
      </c>
      <c r="Y94">
        <v>0</v>
      </c>
      <c r="Z94">
        <v>55</v>
      </c>
      <c r="AA94">
        <v>0.57999999999999996</v>
      </c>
      <c r="AB94">
        <v>2.94</v>
      </c>
      <c r="AC94">
        <v>100</v>
      </c>
      <c r="AD94">
        <v>0</v>
      </c>
      <c r="AE94">
        <v>76.88</v>
      </c>
      <c r="AF94">
        <v>0</v>
      </c>
      <c r="AG94">
        <v>150</v>
      </c>
      <c r="AH94">
        <v>179.14</v>
      </c>
      <c r="AI94">
        <v>48.22</v>
      </c>
      <c r="AJ94">
        <v>48.22</v>
      </c>
      <c r="AK94">
        <v>76.510000000000005</v>
      </c>
    </row>
    <row r="95" spans="7:37">
      <c r="G95" t="s">
        <v>137</v>
      </c>
      <c r="H95" s="73">
        <v>97.02</v>
      </c>
      <c r="I95" s="46">
        <v>0</v>
      </c>
      <c r="J95" s="46">
        <v>2.94</v>
      </c>
      <c r="K95" s="46">
        <v>0</v>
      </c>
      <c r="L95" s="46">
        <v>1.93</v>
      </c>
      <c r="M95" s="74">
        <v>0</v>
      </c>
      <c r="N95" s="73">
        <v>255.64999999999998</v>
      </c>
      <c r="O95" s="46">
        <v>326.88</v>
      </c>
      <c r="P95" s="46">
        <v>0</v>
      </c>
      <c r="Q95" s="46">
        <v>0</v>
      </c>
      <c r="R95" s="46">
        <v>0</v>
      </c>
      <c r="S95" s="74">
        <v>0</v>
      </c>
      <c r="W95">
        <v>1.93</v>
      </c>
      <c r="X95">
        <v>0</v>
      </c>
      <c r="Y95">
        <v>0</v>
      </c>
      <c r="Z95">
        <v>0</v>
      </c>
      <c r="AA95">
        <v>0.57999999999999996</v>
      </c>
      <c r="AB95">
        <v>2.94</v>
      </c>
      <c r="AC95">
        <v>100</v>
      </c>
      <c r="AD95">
        <v>0</v>
      </c>
      <c r="AE95">
        <v>76.88</v>
      </c>
      <c r="AF95">
        <v>0</v>
      </c>
      <c r="AG95">
        <v>150</v>
      </c>
      <c r="AH95">
        <v>179.14</v>
      </c>
      <c r="AI95">
        <v>48.22</v>
      </c>
      <c r="AJ95">
        <v>48.22</v>
      </c>
      <c r="AK95">
        <v>76.510000000000005</v>
      </c>
    </row>
    <row r="96" spans="7:37">
      <c r="G96" t="s">
        <v>138</v>
      </c>
      <c r="H96" s="73">
        <v>97.02</v>
      </c>
      <c r="I96" s="46">
        <v>0</v>
      </c>
      <c r="J96" s="46">
        <v>2.94</v>
      </c>
      <c r="K96" s="46">
        <v>0</v>
      </c>
      <c r="L96" s="46">
        <v>1.93</v>
      </c>
      <c r="M96" s="74">
        <v>0</v>
      </c>
      <c r="N96" s="73">
        <v>255.64999999999998</v>
      </c>
      <c r="O96" s="46">
        <v>326.88</v>
      </c>
      <c r="P96" s="46">
        <v>0</v>
      </c>
      <c r="Q96" s="46">
        <v>0</v>
      </c>
      <c r="R96" s="46">
        <v>0</v>
      </c>
      <c r="S96" s="74">
        <v>0</v>
      </c>
      <c r="W96">
        <v>1.93</v>
      </c>
      <c r="X96">
        <v>0</v>
      </c>
      <c r="Y96">
        <v>0</v>
      </c>
      <c r="Z96">
        <v>0</v>
      </c>
      <c r="AA96">
        <v>0.57999999999999996</v>
      </c>
      <c r="AB96">
        <v>2.94</v>
      </c>
      <c r="AC96">
        <v>100</v>
      </c>
      <c r="AD96">
        <v>0</v>
      </c>
      <c r="AE96">
        <v>76.88</v>
      </c>
      <c r="AF96">
        <v>0</v>
      </c>
      <c r="AG96">
        <v>150</v>
      </c>
      <c r="AH96">
        <v>179.14</v>
      </c>
      <c r="AI96">
        <v>48.22</v>
      </c>
      <c r="AJ96">
        <v>48.22</v>
      </c>
      <c r="AK96">
        <v>76.510000000000005</v>
      </c>
    </row>
    <row r="97" spans="1:133">
      <c r="G97" t="s">
        <v>139</v>
      </c>
      <c r="H97" s="73">
        <v>97.02</v>
      </c>
      <c r="I97" s="46">
        <v>0</v>
      </c>
      <c r="J97" s="46">
        <v>2.94</v>
      </c>
      <c r="K97" s="46">
        <v>0</v>
      </c>
      <c r="L97" s="46">
        <v>1.93</v>
      </c>
      <c r="M97" s="74">
        <v>0</v>
      </c>
      <c r="N97" s="73">
        <v>255.64999999999998</v>
      </c>
      <c r="O97" s="46">
        <v>326.88</v>
      </c>
      <c r="P97" s="46">
        <v>0</v>
      </c>
      <c r="Q97" s="46">
        <v>0</v>
      </c>
      <c r="R97" s="46">
        <v>0</v>
      </c>
      <c r="S97" s="74">
        <v>0</v>
      </c>
      <c r="W97">
        <v>1.93</v>
      </c>
      <c r="X97">
        <v>0</v>
      </c>
      <c r="Y97">
        <v>0</v>
      </c>
      <c r="Z97">
        <v>0</v>
      </c>
      <c r="AA97">
        <v>0.57999999999999996</v>
      </c>
      <c r="AB97">
        <v>2.94</v>
      </c>
      <c r="AC97">
        <v>100</v>
      </c>
      <c r="AD97">
        <v>0</v>
      </c>
      <c r="AE97">
        <v>76.88</v>
      </c>
      <c r="AF97">
        <v>0</v>
      </c>
      <c r="AG97">
        <v>150</v>
      </c>
      <c r="AH97">
        <v>179.14</v>
      </c>
      <c r="AI97">
        <v>48.22</v>
      </c>
      <c r="AJ97">
        <v>48.22</v>
      </c>
      <c r="AK97">
        <v>76.510000000000005</v>
      </c>
    </row>
    <row r="98" spans="1:133">
      <c r="G98" t="s">
        <v>140</v>
      </c>
      <c r="H98" s="73">
        <v>97.02</v>
      </c>
      <c r="I98" s="46">
        <v>0</v>
      </c>
      <c r="J98" s="46">
        <v>2.94</v>
      </c>
      <c r="K98" s="46">
        <v>0</v>
      </c>
      <c r="L98" s="46">
        <v>1.93</v>
      </c>
      <c r="M98" s="74">
        <v>0</v>
      </c>
      <c r="N98" s="73">
        <v>255.64999999999998</v>
      </c>
      <c r="O98" s="46">
        <v>326.88</v>
      </c>
      <c r="P98" s="46">
        <v>0</v>
      </c>
      <c r="Q98" s="46">
        <v>0</v>
      </c>
      <c r="R98" s="46">
        <v>0</v>
      </c>
      <c r="S98" s="74">
        <v>0</v>
      </c>
      <c r="W98">
        <v>1.93</v>
      </c>
      <c r="X98">
        <v>0</v>
      </c>
      <c r="Y98">
        <v>0</v>
      </c>
      <c r="Z98">
        <v>0</v>
      </c>
      <c r="AA98">
        <v>0.57999999999999996</v>
      </c>
      <c r="AB98">
        <v>2.94</v>
      </c>
      <c r="AC98">
        <v>100</v>
      </c>
      <c r="AD98">
        <v>0</v>
      </c>
      <c r="AE98">
        <v>76.88</v>
      </c>
      <c r="AF98">
        <v>0</v>
      </c>
      <c r="AG98">
        <v>150</v>
      </c>
      <c r="AH98">
        <v>179.14</v>
      </c>
      <c r="AI98">
        <v>48.22</v>
      </c>
      <c r="AJ98">
        <v>48.22</v>
      </c>
      <c r="AK98">
        <v>76.510000000000005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2.330719999999999</v>
      </c>
      <c r="I99" s="69">
        <f t="shared" ref="I99:BU99" si="1">SUM(I3:I98)/4000</f>
        <v>0</v>
      </c>
      <c r="J99" s="69">
        <f t="shared" si="1"/>
        <v>7.1059999999999943E-2</v>
      </c>
      <c r="K99" s="69">
        <f t="shared" si="1"/>
        <v>0</v>
      </c>
      <c r="L99" s="69">
        <f t="shared" si="1"/>
        <v>8.9140000000000039E-2</v>
      </c>
      <c r="M99" s="69">
        <f t="shared" si="1"/>
        <v>0</v>
      </c>
      <c r="N99" s="68">
        <f t="shared" si="1"/>
        <v>5.2616000000000023</v>
      </c>
      <c r="O99" s="69">
        <f t="shared" si="1"/>
        <v>7.8650400000000023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4.6320000000000104E-2</v>
      </c>
      <c r="X99">
        <f t="shared" si="1"/>
        <v>1.2</v>
      </c>
      <c r="Y99">
        <f t="shared" si="1"/>
        <v>1.25</v>
      </c>
      <c r="Z99">
        <f t="shared" si="1"/>
        <v>0.27500000000000002</v>
      </c>
      <c r="AA99">
        <f t="shared" si="1"/>
        <v>1.6160000000000004E-2</v>
      </c>
      <c r="AB99">
        <f t="shared" si="1"/>
        <v>7.1059999999999943E-2</v>
      </c>
      <c r="AC99">
        <f t="shared" si="1"/>
        <v>1.2</v>
      </c>
      <c r="AD99">
        <f t="shared" si="1"/>
        <v>4.2819999999999997E-2</v>
      </c>
      <c r="AE99">
        <f t="shared" si="1"/>
        <v>0.61504000000000036</v>
      </c>
      <c r="AF99">
        <f t="shared" si="1"/>
        <v>0.1</v>
      </c>
      <c r="AG99">
        <f t="shared" si="1"/>
        <v>3.6</v>
      </c>
      <c r="AH99">
        <f t="shared" si="1"/>
        <v>1.4331200000000004</v>
      </c>
      <c r="AI99">
        <f t="shared" si="1"/>
        <v>1.1572799999999988</v>
      </c>
      <c r="AJ99">
        <f t="shared" si="1"/>
        <v>1.1572799999999988</v>
      </c>
      <c r="AK99">
        <f t="shared" si="1"/>
        <v>3.453480000000003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531</v>
      </c>
      <c r="Y100" t="s">
        <v>533</v>
      </c>
      <c r="Z100" t="s">
        <v>535</v>
      </c>
      <c r="AA100" t="s">
        <v>537</v>
      </c>
      <c r="AB100" t="s">
        <v>539</v>
      </c>
      <c r="AC100" t="s">
        <v>540</v>
      </c>
      <c r="AD100" t="s">
        <v>542</v>
      </c>
      <c r="AE100" t="s">
        <v>544</v>
      </c>
      <c r="AF100" t="s">
        <v>545</v>
      </c>
      <c r="AG100" t="s">
        <v>547</v>
      </c>
      <c r="AH100" t="s">
        <v>548</v>
      </c>
      <c r="AI100" t="s">
        <v>550</v>
      </c>
      <c r="AJ100" t="s">
        <v>552</v>
      </c>
      <c r="AK100" t="s">
        <v>553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AB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554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-15</v>
      </c>
      <c r="O3" s="53">
        <v>-30</v>
      </c>
      <c r="P3" s="53">
        <v>-15</v>
      </c>
      <c r="Q3" s="53">
        <v>0</v>
      </c>
      <c r="R3" s="53">
        <v>-1.2</v>
      </c>
      <c r="S3" s="72">
        <v>0</v>
      </c>
      <c r="T3" t="s">
        <v>554</v>
      </c>
      <c r="U3" s="73">
        <v>-61.2</v>
      </c>
      <c r="V3" s="74">
        <v>0</v>
      </c>
      <c r="W3">
        <v>-15</v>
      </c>
      <c r="X3">
        <v>-30</v>
      </c>
      <c r="Y3">
        <v>0</v>
      </c>
      <c r="Z3">
        <v>-1.2</v>
      </c>
      <c r="AA3">
        <v>0</v>
      </c>
      <c r="AB3">
        <v>-15</v>
      </c>
    </row>
    <row r="4" spans="1:28">
      <c r="B4" t="s">
        <v>257</v>
      </c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-44</v>
      </c>
      <c r="O4" s="46">
        <v>-40</v>
      </c>
      <c r="P4" s="46">
        <v>-25</v>
      </c>
      <c r="Q4" s="46">
        <v>0</v>
      </c>
      <c r="R4" s="46">
        <v>-1.2</v>
      </c>
      <c r="S4" s="74">
        <v>0</v>
      </c>
      <c r="U4" s="73">
        <v>-110.2</v>
      </c>
      <c r="V4" s="74">
        <v>0</v>
      </c>
      <c r="W4">
        <v>-44</v>
      </c>
      <c r="X4">
        <v>-40</v>
      </c>
      <c r="Y4">
        <v>0</v>
      </c>
      <c r="Z4">
        <v>-1.2</v>
      </c>
      <c r="AA4">
        <v>0</v>
      </c>
      <c r="AB4">
        <v>-25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-20</v>
      </c>
      <c r="O5" s="46">
        <v>-35</v>
      </c>
      <c r="P5" s="46">
        <v>-35</v>
      </c>
      <c r="Q5" s="46">
        <v>0</v>
      </c>
      <c r="R5" s="46">
        <v>-1.3</v>
      </c>
      <c r="S5" s="74">
        <v>0</v>
      </c>
      <c r="U5" s="73">
        <v>-91.3</v>
      </c>
      <c r="V5" s="74">
        <v>0</v>
      </c>
      <c r="W5">
        <v>-20</v>
      </c>
      <c r="X5">
        <v>-35</v>
      </c>
      <c r="Y5">
        <v>0</v>
      </c>
      <c r="Z5">
        <v>-1.3</v>
      </c>
      <c r="AA5">
        <v>0</v>
      </c>
      <c r="AB5">
        <v>-35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-13</v>
      </c>
      <c r="O6" s="46">
        <v>-30</v>
      </c>
      <c r="P6" s="46">
        <v>-35</v>
      </c>
      <c r="Q6" s="46">
        <v>0</v>
      </c>
      <c r="R6" s="46">
        <v>-1.4</v>
      </c>
      <c r="S6" s="74">
        <v>0</v>
      </c>
      <c r="U6" s="73">
        <v>-79.400000000000006</v>
      </c>
      <c r="V6" s="74">
        <v>0</v>
      </c>
      <c r="W6">
        <v>-13</v>
      </c>
      <c r="X6">
        <v>-30</v>
      </c>
      <c r="Y6">
        <v>0</v>
      </c>
      <c r="Z6">
        <v>-1.4</v>
      </c>
      <c r="AA6">
        <v>0</v>
      </c>
      <c r="AB6">
        <v>-35</v>
      </c>
    </row>
    <row r="7" spans="1:28">
      <c r="G7" t="s">
        <v>49</v>
      </c>
      <c r="H7" s="73">
        <v>9.65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-35</v>
      </c>
      <c r="Q7" s="46">
        <v>0</v>
      </c>
      <c r="R7" s="46">
        <v>-1.5</v>
      </c>
      <c r="S7" s="74">
        <v>0</v>
      </c>
      <c r="U7" s="73">
        <v>-36.5</v>
      </c>
      <c r="V7" s="74">
        <v>9.64</v>
      </c>
      <c r="W7">
        <v>9.65</v>
      </c>
      <c r="X7">
        <v>0</v>
      </c>
      <c r="Y7">
        <v>0</v>
      </c>
      <c r="Z7">
        <v>-1.5</v>
      </c>
      <c r="AA7">
        <v>0</v>
      </c>
      <c r="AB7">
        <v>-35</v>
      </c>
    </row>
    <row r="8" spans="1:28">
      <c r="G8" t="s">
        <v>50</v>
      </c>
      <c r="H8" s="73">
        <v>9.65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-35</v>
      </c>
      <c r="Q8" s="46">
        <v>0</v>
      </c>
      <c r="R8" s="46">
        <v>-1.5</v>
      </c>
      <c r="S8" s="74">
        <v>0</v>
      </c>
      <c r="U8" s="73">
        <v>-36.5</v>
      </c>
      <c r="V8" s="74">
        <v>9.64</v>
      </c>
      <c r="W8">
        <v>9.65</v>
      </c>
      <c r="X8">
        <v>0</v>
      </c>
      <c r="Y8">
        <v>0</v>
      </c>
      <c r="Z8">
        <v>-1.5</v>
      </c>
      <c r="AA8">
        <v>0</v>
      </c>
      <c r="AB8">
        <v>-35</v>
      </c>
    </row>
    <row r="9" spans="1:28">
      <c r="G9" t="s">
        <v>51</v>
      </c>
      <c r="H9" s="73">
        <v>22.18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-55</v>
      </c>
      <c r="Q9" s="46">
        <v>0</v>
      </c>
      <c r="R9" s="46">
        <v>-1.5</v>
      </c>
      <c r="S9" s="74">
        <v>0</v>
      </c>
      <c r="U9" s="73">
        <v>-56.5</v>
      </c>
      <c r="V9" s="74">
        <v>22.18</v>
      </c>
      <c r="W9">
        <v>22.18</v>
      </c>
      <c r="X9">
        <v>0</v>
      </c>
      <c r="Y9">
        <v>0</v>
      </c>
      <c r="Z9">
        <v>-1.5</v>
      </c>
      <c r="AA9">
        <v>0</v>
      </c>
      <c r="AB9">
        <v>-55</v>
      </c>
    </row>
    <row r="10" spans="1:28">
      <c r="G10" t="s">
        <v>52</v>
      </c>
      <c r="H10" s="73">
        <v>16.399999999999999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-55</v>
      </c>
      <c r="Q10" s="46">
        <v>0</v>
      </c>
      <c r="R10" s="46">
        <v>-1.5</v>
      </c>
      <c r="S10" s="74">
        <v>0</v>
      </c>
      <c r="U10" s="73">
        <v>-56.5</v>
      </c>
      <c r="V10" s="74">
        <v>16.399999999999999</v>
      </c>
      <c r="W10">
        <v>16.399999999999999</v>
      </c>
      <c r="X10">
        <v>0</v>
      </c>
      <c r="Y10">
        <v>0</v>
      </c>
      <c r="Z10">
        <v>-1.5</v>
      </c>
      <c r="AA10">
        <v>0</v>
      </c>
      <c r="AB10">
        <v>-55</v>
      </c>
    </row>
    <row r="11" spans="1:28">
      <c r="G11" t="s">
        <v>53</v>
      </c>
      <c r="H11" s="73">
        <v>12.54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-45</v>
      </c>
      <c r="Q11" s="46">
        <v>0</v>
      </c>
      <c r="R11" s="46">
        <v>-1.5</v>
      </c>
      <c r="S11" s="74">
        <v>0</v>
      </c>
      <c r="U11" s="73">
        <v>-46.5</v>
      </c>
      <c r="V11" s="74">
        <v>12.54</v>
      </c>
      <c r="W11">
        <v>12.54</v>
      </c>
      <c r="X11">
        <v>0</v>
      </c>
      <c r="Y11">
        <v>0</v>
      </c>
      <c r="Z11">
        <v>-1.5</v>
      </c>
      <c r="AA11">
        <v>0</v>
      </c>
      <c r="AB11">
        <v>-45</v>
      </c>
    </row>
    <row r="12" spans="1:28">
      <c r="G12" t="s">
        <v>54</v>
      </c>
      <c r="H12" s="73">
        <v>36.65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-45</v>
      </c>
      <c r="Q12" s="46">
        <v>0</v>
      </c>
      <c r="R12" s="46">
        <v>-1.5</v>
      </c>
      <c r="S12" s="74">
        <v>0</v>
      </c>
      <c r="U12" s="73">
        <v>-46.5</v>
      </c>
      <c r="V12" s="74">
        <v>36.65</v>
      </c>
      <c r="W12">
        <v>36.65</v>
      </c>
      <c r="X12">
        <v>0</v>
      </c>
      <c r="Y12">
        <v>0</v>
      </c>
      <c r="Z12">
        <v>-1.5</v>
      </c>
      <c r="AA12">
        <v>0</v>
      </c>
      <c r="AB12">
        <v>-45</v>
      </c>
    </row>
    <row r="13" spans="1:28">
      <c r="G13" t="s">
        <v>55</v>
      </c>
      <c r="H13" s="73">
        <v>36.65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-40</v>
      </c>
      <c r="Q13" s="46">
        <v>0</v>
      </c>
      <c r="R13" s="46">
        <v>-1.5</v>
      </c>
      <c r="S13" s="74">
        <v>0</v>
      </c>
      <c r="U13" s="73">
        <v>-41.5</v>
      </c>
      <c r="V13" s="74">
        <v>36.65</v>
      </c>
      <c r="W13">
        <v>36.65</v>
      </c>
      <c r="X13">
        <v>0</v>
      </c>
      <c r="Y13">
        <v>0</v>
      </c>
      <c r="Z13">
        <v>-1.5</v>
      </c>
      <c r="AA13">
        <v>0</v>
      </c>
      <c r="AB13">
        <v>-40</v>
      </c>
    </row>
    <row r="14" spans="1:28">
      <c r="G14" t="s">
        <v>56</v>
      </c>
      <c r="H14" s="73">
        <v>36.65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-40</v>
      </c>
      <c r="Q14" s="46">
        <v>0</v>
      </c>
      <c r="R14" s="46">
        <v>-1.5</v>
      </c>
      <c r="S14" s="74">
        <v>0</v>
      </c>
      <c r="U14" s="73">
        <v>-41.5</v>
      </c>
      <c r="V14" s="74">
        <v>36.65</v>
      </c>
      <c r="W14">
        <v>36.65</v>
      </c>
      <c r="X14">
        <v>0</v>
      </c>
      <c r="Y14">
        <v>0</v>
      </c>
      <c r="Z14">
        <v>-1.5</v>
      </c>
      <c r="AA14">
        <v>0</v>
      </c>
      <c r="AB14">
        <v>-40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-17</v>
      </c>
      <c r="O15" s="46">
        <v>0</v>
      </c>
      <c r="P15" s="46">
        <v>-40</v>
      </c>
      <c r="Q15" s="46">
        <v>0</v>
      </c>
      <c r="R15" s="46">
        <v>-1.5</v>
      </c>
      <c r="S15" s="74">
        <v>0</v>
      </c>
      <c r="U15" s="73">
        <v>-58.5</v>
      </c>
      <c r="V15" s="74">
        <v>0</v>
      </c>
      <c r="W15">
        <v>-17</v>
      </c>
      <c r="X15">
        <v>0</v>
      </c>
      <c r="Y15">
        <v>0</v>
      </c>
      <c r="Z15">
        <v>-1.5</v>
      </c>
      <c r="AA15">
        <v>0</v>
      </c>
      <c r="AB15">
        <v>-40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-19</v>
      </c>
      <c r="O16" s="46">
        <v>0</v>
      </c>
      <c r="P16" s="46">
        <v>-40</v>
      </c>
      <c r="Q16" s="46">
        <v>0</v>
      </c>
      <c r="R16" s="46">
        <v>-1.5</v>
      </c>
      <c r="S16" s="74">
        <v>0</v>
      </c>
      <c r="U16" s="73">
        <v>-60.5</v>
      </c>
      <c r="V16" s="74">
        <v>0</v>
      </c>
      <c r="W16">
        <v>-19</v>
      </c>
      <c r="X16">
        <v>0</v>
      </c>
      <c r="Y16">
        <v>0</v>
      </c>
      <c r="Z16">
        <v>-1.5</v>
      </c>
      <c r="AA16">
        <v>0</v>
      </c>
      <c r="AB16">
        <v>-40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-13</v>
      </c>
      <c r="O17" s="46">
        <v>0</v>
      </c>
      <c r="P17" s="46">
        <v>-35</v>
      </c>
      <c r="Q17" s="46">
        <v>0</v>
      </c>
      <c r="R17" s="46">
        <v>-1.5</v>
      </c>
      <c r="S17" s="74">
        <v>0</v>
      </c>
      <c r="U17" s="73">
        <v>-49.5</v>
      </c>
      <c r="V17" s="74">
        <v>0</v>
      </c>
      <c r="W17">
        <v>-13</v>
      </c>
      <c r="X17">
        <v>0</v>
      </c>
      <c r="Y17">
        <v>0</v>
      </c>
      <c r="Z17">
        <v>-1.5</v>
      </c>
      <c r="AA17">
        <v>0</v>
      </c>
      <c r="AB17">
        <v>-35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-12</v>
      </c>
      <c r="O18" s="46">
        <v>0</v>
      </c>
      <c r="P18" s="46">
        <v>-35</v>
      </c>
      <c r="Q18" s="46">
        <v>0</v>
      </c>
      <c r="R18" s="46">
        <v>-1</v>
      </c>
      <c r="S18" s="74">
        <v>0</v>
      </c>
      <c r="U18" s="73">
        <v>-48</v>
      </c>
      <c r="V18" s="74">
        <v>0</v>
      </c>
      <c r="W18">
        <v>-12</v>
      </c>
      <c r="X18">
        <v>0</v>
      </c>
      <c r="Y18">
        <v>0</v>
      </c>
      <c r="Z18">
        <v>-1</v>
      </c>
      <c r="AA18">
        <v>0</v>
      </c>
      <c r="AB18">
        <v>-35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-10</v>
      </c>
      <c r="O19" s="46">
        <v>-12</v>
      </c>
      <c r="P19" s="46">
        <v>-45</v>
      </c>
      <c r="Q19" s="46">
        <v>0</v>
      </c>
      <c r="R19" s="46">
        <v>-1</v>
      </c>
      <c r="S19" s="74">
        <v>0</v>
      </c>
      <c r="U19" s="73">
        <v>-68</v>
      </c>
      <c r="V19" s="74">
        <v>0</v>
      </c>
      <c r="W19">
        <v>-10</v>
      </c>
      <c r="X19">
        <v>-12</v>
      </c>
      <c r="Y19">
        <v>0</v>
      </c>
      <c r="Z19">
        <v>-1</v>
      </c>
      <c r="AA19">
        <v>0</v>
      </c>
      <c r="AB19">
        <v>-45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-10</v>
      </c>
      <c r="O20" s="46">
        <v>-10</v>
      </c>
      <c r="P20" s="46">
        <v>-50</v>
      </c>
      <c r="Q20" s="46">
        <v>0</v>
      </c>
      <c r="R20" s="46">
        <v>-0.7</v>
      </c>
      <c r="S20" s="74">
        <v>0</v>
      </c>
      <c r="U20" s="73">
        <v>-70.7</v>
      </c>
      <c r="V20" s="74">
        <v>0</v>
      </c>
      <c r="W20">
        <v>-10</v>
      </c>
      <c r="X20">
        <v>-10</v>
      </c>
      <c r="Y20">
        <v>0</v>
      </c>
      <c r="Z20">
        <v>-0.7</v>
      </c>
      <c r="AA20">
        <v>0</v>
      </c>
      <c r="AB20">
        <v>-50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-48</v>
      </c>
      <c r="O21" s="46">
        <v>-15</v>
      </c>
      <c r="P21" s="46">
        <v>-45</v>
      </c>
      <c r="Q21" s="46">
        <v>0</v>
      </c>
      <c r="R21" s="46">
        <v>0</v>
      </c>
      <c r="S21" s="74">
        <v>0</v>
      </c>
      <c r="U21" s="73">
        <v>-108</v>
      </c>
      <c r="V21" s="74">
        <v>0</v>
      </c>
      <c r="W21">
        <v>-48</v>
      </c>
      <c r="X21">
        <v>-15</v>
      </c>
      <c r="Y21">
        <v>0</v>
      </c>
      <c r="Z21">
        <v>0</v>
      </c>
      <c r="AA21">
        <v>0</v>
      </c>
      <c r="AB21">
        <v>-45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0.28999999999999998</v>
      </c>
      <c r="M22" s="74">
        <v>0</v>
      </c>
      <c r="N22" s="73">
        <v>-46</v>
      </c>
      <c r="O22" s="46">
        <v>-12</v>
      </c>
      <c r="P22" s="46">
        <v>-45</v>
      </c>
      <c r="Q22" s="46">
        <v>0</v>
      </c>
      <c r="R22" s="46">
        <v>0</v>
      </c>
      <c r="S22" s="74">
        <v>0</v>
      </c>
      <c r="U22" s="73">
        <v>-103</v>
      </c>
      <c r="V22" s="74">
        <v>0.28999999999999998</v>
      </c>
      <c r="W22">
        <v>-46</v>
      </c>
      <c r="X22">
        <v>-12</v>
      </c>
      <c r="Y22">
        <v>0</v>
      </c>
      <c r="Z22">
        <v>0.28999999999999998</v>
      </c>
      <c r="AA22">
        <v>0</v>
      </c>
      <c r="AB22">
        <v>-45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0.96</v>
      </c>
      <c r="M23" s="74">
        <v>0</v>
      </c>
      <c r="N23" s="73">
        <v>-46</v>
      </c>
      <c r="O23" s="46">
        <v>-7</v>
      </c>
      <c r="P23" s="46">
        <v>-40</v>
      </c>
      <c r="Q23" s="46">
        <v>0</v>
      </c>
      <c r="R23" s="46">
        <v>0</v>
      </c>
      <c r="S23" s="74">
        <v>0</v>
      </c>
      <c r="U23" s="73">
        <v>-93</v>
      </c>
      <c r="V23" s="74">
        <v>0.96</v>
      </c>
      <c r="W23">
        <v>-46</v>
      </c>
      <c r="X23">
        <v>-7</v>
      </c>
      <c r="Y23">
        <v>0</v>
      </c>
      <c r="Z23">
        <v>0.96</v>
      </c>
      <c r="AA23">
        <v>0</v>
      </c>
      <c r="AB23">
        <v>-40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1.1599999999999999</v>
      </c>
      <c r="M24" s="74">
        <v>0</v>
      </c>
      <c r="N24" s="73">
        <v>-39</v>
      </c>
      <c r="O24" s="46">
        <v>-5</v>
      </c>
      <c r="P24" s="46">
        <v>-90</v>
      </c>
      <c r="Q24" s="46">
        <v>0</v>
      </c>
      <c r="R24" s="46">
        <v>0</v>
      </c>
      <c r="S24" s="74">
        <v>0</v>
      </c>
      <c r="U24" s="73">
        <v>-134</v>
      </c>
      <c r="V24" s="74">
        <v>1.1599999999999999</v>
      </c>
      <c r="W24">
        <v>-39</v>
      </c>
      <c r="X24">
        <v>-5</v>
      </c>
      <c r="Y24">
        <v>0</v>
      </c>
      <c r="Z24">
        <v>1.1599999999999999</v>
      </c>
      <c r="AA24">
        <v>0</v>
      </c>
      <c r="AB24">
        <v>-90</v>
      </c>
    </row>
    <row r="25" spans="7:28">
      <c r="G25" t="s">
        <v>67</v>
      </c>
      <c r="H25" s="73">
        <v>13.5</v>
      </c>
      <c r="I25" s="46">
        <v>0</v>
      </c>
      <c r="J25" s="46">
        <v>0</v>
      </c>
      <c r="K25" s="46">
        <v>0</v>
      </c>
      <c r="L25" s="46">
        <v>1.45</v>
      </c>
      <c r="M25" s="74">
        <v>0</v>
      </c>
      <c r="N25" s="73">
        <v>0</v>
      </c>
      <c r="O25" s="46">
        <v>-14</v>
      </c>
      <c r="P25" s="46">
        <v>-5</v>
      </c>
      <c r="Q25" s="46">
        <v>0</v>
      </c>
      <c r="R25" s="46">
        <v>0</v>
      </c>
      <c r="S25" s="74">
        <v>0</v>
      </c>
      <c r="U25" s="73">
        <v>-19</v>
      </c>
      <c r="V25" s="74">
        <v>14.95</v>
      </c>
      <c r="W25">
        <v>13.5</v>
      </c>
      <c r="X25">
        <v>-14</v>
      </c>
      <c r="Y25">
        <v>0</v>
      </c>
      <c r="Z25">
        <v>1.45</v>
      </c>
      <c r="AA25">
        <v>0</v>
      </c>
      <c r="AB25">
        <v>-5</v>
      </c>
    </row>
    <row r="26" spans="7:28">
      <c r="G26" t="s">
        <v>68</v>
      </c>
      <c r="H26" s="73">
        <v>37.619999999999997</v>
      </c>
      <c r="I26" s="46">
        <v>0</v>
      </c>
      <c r="J26" s="46">
        <v>0</v>
      </c>
      <c r="K26" s="46">
        <v>0</v>
      </c>
      <c r="L26" s="46">
        <v>2.31</v>
      </c>
      <c r="M26" s="74">
        <v>0</v>
      </c>
      <c r="N26" s="73">
        <v>0</v>
      </c>
      <c r="O26" s="46">
        <v>-10</v>
      </c>
      <c r="P26" s="46">
        <v>-5</v>
      </c>
      <c r="Q26" s="46">
        <v>0</v>
      </c>
      <c r="R26" s="46">
        <v>0</v>
      </c>
      <c r="S26" s="74">
        <v>0</v>
      </c>
      <c r="U26" s="73">
        <v>-15</v>
      </c>
      <c r="V26" s="74">
        <v>39.93</v>
      </c>
      <c r="W26">
        <v>37.619999999999997</v>
      </c>
      <c r="X26">
        <v>-10</v>
      </c>
      <c r="Y26">
        <v>0</v>
      </c>
      <c r="Z26">
        <v>2.31</v>
      </c>
      <c r="AA26">
        <v>0</v>
      </c>
      <c r="AB26">
        <v>-5</v>
      </c>
    </row>
    <row r="27" spans="7:28">
      <c r="G27" t="s">
        <v>69</v>
      </c>
      <c r="H27" s="73">
        <v>30.87</v>
      </c>
      <c r="I27" s="46">
        <v>0</v>
      </c>
      <c r="J27" s="46">
        <v>0</v>
      </c>
      <c r="K27" s="46">
        <v>0</v>
      </c>
      <c r="L27" s="46">
        <v>0.96</v>
      </c>
      <c r="M27" s="74">
        <v>0</v>
      </c>
      <c r="N27" s="73">
        <v>0</v>
      </c>
      <c r="O27" s="46">
        <v>-6</v>
      </c>
      <c r="P27" s="46">
        <v>0</v>
      </c>
      <c r="Q27" s="46">
        <v>0</v>
      </c>
      <c r="R27" s="46">
        <v>0</v>
      </c>
      <c r="S27" s="74">
        <v>0</v>
      </c>
      <c r="U27" s="73">
        <v>-6</v>
      </c>
      <c r="V27" s="74">
        <v>31.83</v>
      </c>
      <c r="W27">
        <v>30.87</v>
      </c>
      <c r="X27">
        <v>-6</v>
      </c>
      <c r="Y27">
        <v>0</v>
      </c>
      <c r="Z27">
        <v>0.96</v>
      </c>
      <c r="AA27">
        <v>0</v>
      </c>
      <c r="AB27">
        <v>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1.1599999999999999</v>
      </c>
      <c r="M28" s="74">
        <v>0</v>
      </c>
      <c r="N28" s="73">
        <v>0</v>
      </c>
      <c r="O28" s="46">
        <v>-11</v>
      </c>
      <c r="P28" s="46">
        <v>0</v>
      </c>
      <c r="Q28" s="46">
        <v>0</v>
      </c>
      <c r="R28" s="46">
        <v>0</v>
      </c>
      <c r="S28" s="74">
        <v>0</v>
      </c>
      <c r="U28" s="73">
        <v>-11</v>
      </c>
      <c r="V28" s="74">
        <v>1.1599999999999999</v>
      </c>
      <c r="W28">
        <v>0</v>
      </c>
      <c r="X28">
        <v>-11</v>
      </c>
      <c r="Y28">
        <v>0</v>
      </c>
      <c r="Z28">
        <v>1.1599999999999999</v>
      </c>
      <c r="AA28">
        <v>0</v>
      </c>
      <c r="AB28">
        <v>0</v>
      </c>
    </row>
    <row r="29" spans="7:28">
      <c r="G29" t="s">
        <v>71</v>
      </c>
      <c r="H29" s="73">
        <v>11.57</v>
      </c>
      <c r="I29" s="46">
        <v>0</v>
      </c>
      <c r="J29" s="46">
        <v>0</v>
      </c>
      <c r="K29" s="46">
        <v>0</v>
      </c>
      <c r="L29" s="46">
        <v>1.64</v>
      </c>
      <c r="M29" s="74">
        <v>0</v>
      </c>
      <c r="N29" s="73">
        <v>0</v>
      </c>
      <c r="O29" s="46">
        <v>-31</v>
      </c>
      <c r="P29" s="46">
        <v>0</v>
      </c>
      <c r="Q29" s="46">
        <v>0</v>
      </c>
      <c r="R29" s="46">
        <v>0</v>
      </c>
      <c r="S29" s="74">
        <v>0</v>
      </c>
      <c r="U29" s="73">
        <v>-31</v>
      </c>
      <c r="V29" s="74">
        <v>13.21</v>
      </c>
      <c r="W29">
        <v>11.57</v>
      </c>
      <c r="X29">
        <v>-31</v>
      </c>
      <c r="Y29">
        <v>0</v>
      </c>
      <c r="Z29">
        <v>1.64</v>
      </c>
      <c r="AA29">
        <v>0</v>
      </c>
      <c r="AB29">
        <v>0</v>
      </c>
    </row>
    <row r="30" spans="7:28">
      <c r="G30" t="s">
        <v>72</v>
      </c>
      <c r="H30" s="73">
        <v>24.11</v>
      </c>
      <c r="I30" s="46">
        <v>0</v>
      </c>
      <c r="J30" s="46">
        <v>0</v>
      </c>
      <c r="K30" s="46">
        <v>0</v>
      </c>
      <c r="L30" s="46">
        <v>2.12</v>
      </c>
      <c r="M30" s="74">
        <v>0</v>
      </c>
      <c r="N30" s="73">
        <v>0</v>
      </c>
      <c r="O30" s="46">
        <v>-30</v>
      </c>
      <c r="P30" s="46">
        <v>0</v>
      </c>
      <c r="Q30" s="46">
        <v>0</v>
      </c>
      <c r="R30" s="46">
        <v>0</v>
      </c>
      <c r="S30" s="74">
        <v>0</v>
      </c>
      <c r="U30" s="73">
        <v>-30</v>
      </c>
      <c r="V30" s="74">
        <v>26.23</v>
      </c>
      <c r="W30">
        <v>24.11</v>
      </c>
      <c r="X30">
        <v>-30</v>
      </c>
      <c r="Y30">
        <v>0</v>
      </c>
      <c r="Z30">
        <v>2.12</v>
      </c>
      <c r="AA30">
        <v>0</v>
      </c>
      <c r="AB30">
        <v>0</v>
      </c>
    </row>
    <row r="31" spans="7:28">
      <c r="G31" t="s">
        <v>73</v>
      </c>
      <c r="H31" s="73">
        <v>19.29</v>
      </c>
      <c r="I31" s="46">
        <v>0</v>
      </c>
      <c r="J31" s="46">
        <v>28.93</v>
      </c>
      <c r="K31" s="46">
        <v>0</v>
      </c>
      <c r="L31" s="46">
        <v>3.09</v>
      </c>
      <c r="M31" s="74">
        <v>0</v>
      </c>
      <c r="N31" s="73">
        <v>0</v>
      </c>
      <c r="O31" s="46">
        <v>-7</v>
      </c>
      <c r="P31" s="46">
        <v>0</v>
      </c>
      <c r="Q31" s="46">
        <v>0</v>
      </c>
      <c r="R31" s="46">
        <v>0</v>
      </c>
      <c r="S31" s="74">
        <v>0</v>
      </c>
      <c r="U31" s="73">
        <v>-7</v>
      </c>
      <c r="V31" s="74">
        <v>51.31</v>
      </c>
      <c r="W31">
        <v>19.29</v>
      </c>
      <c r="X31">
        <v>-7</v>
      </c>
      <c r="Y31">
        <v>0</v>
      </c>
      <c r="Z31">
        <v>3.09</v>
      </c>
      <c r="AA31">
        <v>0</v>
      </c>
      <c r="AB31">
        <v>28.93</v>
      </c>
    </row>
    <row r="32" spans="7:28">
      <c r="G32" t="s">
        <v>74</v>
      </c>
      <c r="H32" s="73">
        <v>8.68</v>
      </c>
      <c r="I32" s="46">
        <v>0</v>
      </c>
      <c r="J32" s="46">
        <v>28.94</v>
      </c>
      <c r="K32" s="46">
        <v>0</v>
      </c>
      <c r="L32" s="46">
        <v>3.18</v>
      </c>
      <c r="M32" s="74">
        <v>0</v>
      </c>
      <c r="N32" s="73">
        <v>0</v>
      </c>
      <c r="O32" s="46">
        <v>-5</v>
      </c>
      <c r="P32" s="46">
        <v>0</v>
      </c>
      <c r="Q32" s="46">
        <v>0</v>
      </c>
      <c r="R32" s="46">
        <v>0</v>
      </c>
      <c r="S32" s="74">
        <v>0</v>
      </c>
      <c r="U32" s="73">
        <v>-5</v>
      </c>
      <c r="V32" s="74">
        <v>40.799999999999997</v>
      </c>
      <c r="W32">
        <v>8.68</v>
      </c>
      <c r="X32">
        <v>-5</v>
      </c>
      <c r="Y32">
        <v>0</v>
      </c>
      <c r="Z32">
        <v>3.18</v>
      </c>
      <c r="AA32">
        <v>0</v>
      </c>
      <c r="AB32">
        <v>28.94</v>
      </c>
    </row>
    <row r="33" spans="7:28">
      <c r="G33" t="s">
        <v>75</v>
      </c>
      <c r="H33" s="73">
        <v>10.61</v>
      </c>
      <c r="I33" s="46">
        <v>0</v>
      </c>
      <c r="J33" s="46">
        <v>28.93</v>
      </c>
      <c r="K33" s="46">
        <v>0</v>
      </c>
      <c r="L33" s="46">
        <v>3.57</v>
      </c>
      <c r="M33" s="74">
        <v>0</v>
      </c>
      <c r="N33" s="73">
        <v>0</v>
      </c>
      <c r="O33" s="46">
        <v>-10</v>
      </c>
      <c r="P33" s="46">
        <v>0</v>
      </c>
      <c r="Q33" s="46">
        <v>0</v>
      </c>
      <c r="R33" s="46">
        <v>0</v>
      </c>
      <c r="S33" s="74">
        <v>0</v>
      </c>
      <c r="U33" s="73">
        <v>-10</v>
      </c>
      <c r="V33" s="74">
        <v>43.11</v>
      </c>
      <c r="W33">
        <v>10.61</v>
      </c>
      <c r="X33">
        <v>-10</v>
      </c>
      <c r="Y33">
        <v>0</v>
      </c>
      <c r="Z33">
        <v>3.57</v>
      </c>
      <c r="AA33">
        <v>0</v>
      </c>
      <c r="AB33">
        <v>28.93</v>
      </c>
    </row>
    <row r="34" spans="7:28">
      <c r="G34" t="s">
        <v>76</v>
      </c>
      <c r="H34" s="73">
        <v>0</v>
      </c>
      <c r="I34" s="46">
        <v>0</v>
      </c>
      <c r="J34" s="46">
        <v>28.93</v>
      </c>
      <c r="K34" s="46">
        <v>0</v>
      </c>
      <c r="L34" s="46">
        <v>3.86</v>
      </c>
      <c r="M34" s="74">
        <v>0.28999999999999998</v>
      </c>
      <c r="N34" s="73">
        <v>0</v>
      </c>
      <c r="O34" s="46">
        <v>-15</v>
      </c>
      <c r="P34" s="46">
        <v>0</v>
      </c>
      <c r="Q34" s="46">
        <v>0</v>
      </c>
      <c r="R34" s="46">
        <v>0</v>
      </c>
      <c r="S34" s="74">
        <v>0</v>
      </c>
      <c r="U34" s="73">
        <v>-15</v>
      </c>
      <c r="V34" s="74">
        <v>33.08</v>
      </c>
      <c r="W34">
        <v>0</v>
      </c>
      <c r="X34">
        <v>-15</v>
      </c>
      <c r="Y34">
        <v>0</v>
      </c>
      <c r="Z34">
        <v>3.86</v>
      </c>
      <c r="AA34">
        <v>0.28999999999999998</v>
      </c>
      <c r="AB34">
        <v>28.93</v>
      </c>
    </row>
    <row r="35" spans="7:28">
      <c r="G35" t="s">
        <v>77</v>
      </c>
      <c r="H35" s="73">
        <v>0</v>
      </c>
      <c r="I35" s="46">
        <v>0</v>
      </c>
      <c r="J35" s="46">
        <v>14.47</v>
      </c>
      <c r="K35" s="46">
        <v>0</v>
      </c>
      <c r="L35" s="46">
        <v>3.57</v>
      </c>
      <c r="M35" s="74">
        <v>0</v>
      </c>
      <c r="N35" s="73">
        <v>-10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-10</v>
      </c>
      <c r="V35" s="74">
        <v>18.04</v>
      </c>
      <c r="W35">
        <v>-10</v>
      </c>
      <c r="X35">
        <v>0</v>
      </c>
      <c r="Y35">
        <v>0</v>
      </c>
      <c r="Z35">
        <v>3.57</v>
      </c>
      <c r="AA35">
        <v>0</v>
      </c>
      <c r="AB35">
        <v>14.47</v>
      </c>
    </row>
    <row r="36" spans="7:28">
      <c r="G36" t="s">
        <v>78</v>
      </c>
      <c r="H36" s="73">
        <v>0</v>
      </c>
      <c r="I36" s="46">
        <v>0</v>
      </c>
      <c r="J36" s="46">
        <v>19.29</v>
      </c>
      <c r="K36" s="46">
        <v>0</v>
      </c>
      <c r="L36" s="46">
        <v>3.09</v>
      </c>
      <c r="M36" s="74">
        <v>4.82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27.2</v>
      </c>
      <c r="W36">
        <v>0</v>
      </c>
      <c r="X36">
        <v>0</v>
      </c>
      <c r="Y36">
        <v>0</v>
      </c>
      <c r="Z36">
        <v>3.09</v>
      </c>
      <c r="AA36">
        <v>4.82</v>
      </c>
      <c r="AB36">
        <v>19.29</v>
      </c>
    </row>
    <row r="37" spans="7:28">
      <c r="G37" t="s">
        <v>79</v>
      </c>
      <c r="H37" s="73">
        <v>16.399999999999999</v>
      </c>
      <c r="I37" s="46">
        <v>0</v>
      </c>
      <c r="J37" s="46">
        <v>48.22</v>
      </c>
      <c r="K37" s="46">
        <v>0</v>
      </c>
      <c r="L37" s="46">
        <v>2.6</v>
      </c>
      <c r="M37" s="74">
        <v>3.57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70.790000000000006</v>
      </c>
      <c r="W37">
        <v>16.399999999999999</v>
      </c>
      <c r="X37">
        <v>0</v>
      </c>
      <c r="Y37">
        <v>0</v>
      </c>
      <c r="Z37">
        <v>2.6</v>
      </c>
      <c r="AA37">
        <v>3.57</v>
      </c>
      <c r="AB37">
        <v>48.22</v>
      </c>
    </row>
    <row r="38" spans="7:28">
      <c r="G38" t="s">
        <v>80</v>
      </c>
      <c r="H38" s="73">
        <v>20.25</v>
      </c>
      <c r="I38" s="46">
        <v>0</v>
      </c>
      <c r="J38" s="46">
        <v>53.06</v>
      </c>
      <c r="K38" s="46">
        <v>0</v>
      </c>
      <c r="L38" s="46">
        <v>1.93</v>
      </c>
      <c r="M38" s="74">
        <v>3.95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79.19</v>
      </c>
      <c r="W38">
        <v>20.25</v>
      </c>
      <c r="X38">
        <v>0</v>
      </c>
      <c r="Y38">
        <v>0</v>
      </c>
      <c r="Z38">
        <v>1.93</v>
      </c>
      <c r="AA38">
        <v>3.95</v>
      </c>
      <c r="AB38">
        <v>53.06</v>
      </c>
    </row>
    <row r="39" spans="7:28">
      <c r="G39" t="s">
        <v>81</v>
      </c>
      <c r="H39" s="73">
        <v>4.82</v>
      </c>
      <c r="I39" s="46">
        <v>0</v>
      </c>
      <c r="J39" s="46">
        <v>24.12</v>
      </c>
      <c r="K39" s="46">
        <v>0</v>
      </c>
      <c r="L39" s="46">
        <v>0.96</v>
      </c>
      <c r="M39" s="74">
        <v>4.05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33.950000000000003</v>
      </c>
      <c r="W39">
        <v>4.82</v>
      </c>
      <c r="X39">
        <v>0</v>
      </c>
      <c r="Y39">
        <v>0</v>
      </c>
      <c r="Z39">
        <v>0.96</v>
      </c>
      <c r="AA39">
        <v>4.05</v>
      </c>
      <c r="AB39">
        <v>24.12</v>
      </c>
    </row>
    <row r="40" spans="7:28">
      <c r="G40" t="s">
        <v>82</v>
      </c>
      <c r="H40" s="73">
        <v>23.15</v>
      </c>
      <c r="I40" s="46">
        <v>0</v>
      </c>
      <c r="J40" s="46">
        <v>28.94</v>
      </c>
      <c r="K40" s="46">
        <v>0</v>
      </c>
      <c r="L40" s="46">
        <v>0.48</v>
      </c>
      <c r="M40" s="74">
        <v>2.89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55.46</v>
      </c>
      <c r="W40">
        <v>23.15</v>
      </c>
      <c r="X40">
        <v>0</v>
      </c>
      <c r="Y40">
        <v>0</v>
      </c>
      <c r="Z40">
        <v>0.48</v>
      </c>
      <c r="AA40">
        <v>2.89</v>
      </c>
      <c r="AB40">
        <v>28.94</v>
      </c>
    </row>
    <row r="41" spans="7:28">
      <c r="G41" t="s">
        <v>83</v>
      </c>
      <c r="H41" s="73">
        <v>77.16</v>
      </c>
      <c r="I41" s="46">
        <v>0</v>
      </c>
      <c r="J41" s="46">
        <v>43.4</v>
      </c>
      <c r="K41" s="46">
        <v>0</v>
      </c>
      <c r="L41" s="46">
        <v>0</v>
      </c>
      <c r="M41" s="74">
        <v>3.09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123.65</v>
      </c>
      <c r="W41">
        <v>77.16</v>
      </c>
      <c r="X41">
        <v>0</v>
      </c>
      <c r="Y41">
        <v>0</v>
      </c>
      <c r="Z41">
        <v>0</v>
      </c>
      <c r="AA41">
        <v>3.09</v>
      </c>
      <c r="AB41">
        <v>43.4</v>
      </c>
    </row>
    <row r="42" spans="7:28">
      <c r="G42" t="s">
        <v>84</v>
      </c>
      <c r="H42" s="73">
        <v>71.37</v>
      </c>
      <c r="I42" s="46">
        <v>0</v>
      </c>
      <c r="J42" s="46">
        <v>28.94</v>
      </c>
      <c r="K42" s="46">
        <v>0</v>
      </c>
      <c r="L42" s="46">
        <v>0</v>
      </c>
      <c r="M42" s="74">
        <v>2.7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103.01</v>
      </c>
      <c r="W42">
        <v>71.37</v>
      </c>
      <c r="X42">
        <v>0</v>
      </c>
      <c r="Y42">
        <v>0</v>
      </c>
      <c r="Z42">
        <v>0</v>
      </c>
      <c r="AA42">
        <v>2.7</v>
      </c>
      <c r="AB42">
        <v>28.94</v>
      </c>
    </row>
    <row r="43" spans="7:28">
      <c r="G43" t="s">
        <v>85</v>
      </c>
      <c r="H43" s="73">
        <v>58.83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-30</v>
      </c>
      <c r="Q43" s="46">
        <v>0</v>
      </c>
      <c r="R43" s="46">
        <v>-1</v>
      </c>
      <c r="S43" s="74">
        <v>0</v>
      </c>
      <c r="U43" s="73">
        <v>-31</v>
      </c>
      <c r="V43" s="74">
        <v>58.83</v>
      </c>
      <c r="W43">
        <v>58.83</v>
      </c>
      <c r="X43">
        <v>0</v>
      </c>
      <c r="Y43">
        <v>0</v>
      </c>
      <c r="Z43">
        <v>-1</v>
      </c>
      <c r="AA43">
        <v>0</v>
      </c>
      <c r="AB43">
        <v>-30</v>
      </c>
    </row>
    <row r="44" spans="7:28">
      <c r="G44" t="s">
        <v>86</v>
      </c>
      <c r="H44" s="73">
        <v>42.44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-30</v>
      </c>
      <c r="Q44" s="46">
        <v>0</v>
      </c>
      <c r="R44" s="46">
        <v>-2</v>
      </c>
      <c r="S44" s="74">
        <v>0</v>
      </c>
      <c r="U44" s="73">
        <v>-32</v>
      </c>
      <c r="V44" s="74">
        <v>42.44</v>
      </c>
      <c r="W44">
        <v>42.44</v>
      </c>
      <c r="X44">
        <v>0</v>
      </c>
      <c r="Y44">
        <v>0</v>
      </c>
      <c r="Z44">
        <v>-2</v>
      </c>
      <c r="AA44">
        <v>0</v>
      </c>
      <c r="AB44">
        <v>-30</v>
      </c>
    </row>
    <row r="45" spans="7:28">
      <c r="G45" t="s">
        <v>87</v>
      </c>
      <c r="H45" s="73">
        <v>16.399999999999999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-34</v>
      </c>
      <c r="P45" s="46">
        <v>-50</v>
      </c>
      <c r="Q45" s="46">
        <v>0</v>
      </c>
      <c r="R45" s="46">
        <v>0</v>
      </c>
      <c r="S45" s="74">
        <v>0</v>
      </c>
      <c r="U45" s="73">
        <v>-84</v>
      </c>
      <c r="V45" s="74">
        <v>16.399999999999999</v>
      </c>
      <c r="W45">
        <v>16.399999999999999</v>
      </c>
      <c r="X45">
        <v>-34</v>
      </c>
      <c r="Y45">
        <v>0</v>
      </c>
      <c r="Z45">
        <v>0</v>
      </c>
      <c r="AA45">
        <v>0</v>
      </c>
      <c r="AB45">
        <v>-50</v>
      </c>
    </row>
    <row r="46" spans="7:28">
      <c r="G46" t="s">
        <v>88</v>
      </c>
      <c r="H46" s="73">
        <v>8.68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-32</v>
      </c>
      <c r="P46" s="46">
        <v>-65</v>
      </c>
      <c r="Q46" s="46">
        <v>0</v>
      </c>
      <c r="R46" s="46">
        <v>-0.5</v>
      </c>
      <c r="S46" s="74">
        <v>0</v>
      </c>
      <c r="U46" s="73">
        <v>-97.5</v>
      </c>
      <c r="V46" s="74">
        <v>8.68</v>
      </c>
      <c r="W46">
        <v>8.68</v>
      </c>
      <c r="X46">
        <v>-32</v>
      </c>
      <c r="Y46">
        <v>0</v>
      </c>
      <c r="Z46">
        <v>-0.5</v>
      </c>
      <c r="AA46">
        <v>0</v>
      </c>
      <c r="AB46">
        <v>-65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-25</v>
      </c>
      <c r="Q47" s="46">
        <v>0</v>
      </c>
      <c r="R47" s="46">
        <v>-0.5</v>
      </c>
      <c r="S47" s="74">
        <v>0</v>
      </c>
      <c r="U47" s="73">
        <v>-25.5</v>
      </c>
      <c r="V47" s="74">
        <v>0</v>
      </c>
      <c r="W47">
        <v>0</v>
      </c>
      <c r="X47">
        <v>0</v>
      </c>
      <c r="Y47">
        <v>0</v>
      </c>
      <c r="Z47">
        <v>-0.5</v>
      </c>
      <c r="AA47">
        <v>0</v>
      </c>
      <c r="AB47">
        <v>-25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-66</v>
      </c>
      <c r="O48" s="46">
        <v>-20</v>
      </c>
      <c r="P48" s="46">
        <v>-10</v>
      </c>
      <c r="Q48" s="46">
        <v>0</v>
      </c>
      <c r="R48" s="46">
        <v>-1</v>
      </c>
      <c r="S48" s="74">
        <v>0</v>
      </c>
      <c r="U48" s="73">
        <v>-97</v>
      </c>
      <c r="V48" s="74">
        <v>0</v>
      </c>
      <c r="W48">
        <v>-66</v>
      </c>
      <c r="X48">
        <v>-20</v>
      </c>
      <c r="Y48">
        <v>0</v>
      </c>
      <c r="Z48">
        <v>-1</v>
      </c>
      <c r="AA48">
        <v>0</v>
      </c>
      <c r="AB48">
        <v>-10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-27</v>
      </c>
      <c r="O49" s="46">
        <v>-13</v>
      </c>
      <c r="P49" s="46">
        <v>-17</v>
      </c>
      <c r="Q49" s="46">
        <v>0</v>
      </c>
      <c r="R49" s="46">
        <v>-1.5</v>
      </c>
      <c r="S49" s="74">
        <v>0</v>
      </c>
      <c r="U49" s="73">
        <v>-58.5</v>
      </c>
      <c r="V49" s="74">
        <v>0</v>
      </c>
      <c r="W49">
        <v>-27</v>
      </c>
      <c r="X49">
        <v>-13</v>
      </c>
      <c r="Y49">
        <v>0</v>
      </c>
      <c r="Z49">
        <v>-1.5</v>
      </c>
      <c r="AA49">
        <v>0</v>
      </c>
      <c r="AB49">
        <v>-17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-28</v>
      </c>
      <c r="O50" s="46">
        <v>-15</v>
      </c>
      <c r="P50" s="46">
        <v>-16</v>
      </c>
      <c r="Q50" s="46">
        <v>0</v>
      </c>
      <c r="R50" s="46">
        <v>-2</v>
      </c>
      <c r="S50" s="74">
        <v>0</v>
      </c>
      <c r="U50" s="73">
        <v>-61</v>
      </c>
      <c r="V50" s="74">
        <v>0</v>
      </c>
      <c r="W50">
        <v>-28</v>
      </c>
      <c r="X50">
        <v>-15</v>
      </c>
      <c r="Y50">
        <v>0</v>
      </c>
      <c r="Z50">
        <v>-2</v>
      </c>
      <c r="AA50">
        <v>0</v>
      </c>
      <c r="AB50">
        <v>-16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-10</v>
      </c>
      <c r="O51" s="46">
        <v>0</v>
      </c>
      <c r="P51" s="46">
        <v>-8</v>
      </c>
      <c r="Q51" s="46">
        <v>0</v>
      </c>
      <c r="R51" s="46">
        <v>-2</v>
      </c>
      <c r="S51" s="74">
        <v>0</v>
      </c>
      <c r="U51" s="73">
        <v>-20</v>
      </c>
      <c r="V51" s="74">
        <v>0</v>
      </c>
      <c r="W51">
        <v>-10</v>
      </c>
      <c r="X51">
        <v>0</v>
      </c>
      <c r="Y51">
        <v>0</v>
      </c>
      <c r="Z51">
        <v>-2</v>
      </c>
      <c r="AA51">
        <v>0</v>
      </c>
      <c r="AB51">
        <v>-8</v>
      </c>
    </row>
    <row r="52" spans="7:28">
      <c r="G52" t="s">
        <v>94</v>
      </c>
      <c r="H52" s="73">
        <v>38.58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-15</v>
      </c>
      <c r="Q52" s="46">
        <v>0</v>
      </c>
      <c r="R52" s="46">
        <v>-2</v>
      </c>
      <c r="S52" s="74">
        <v>0</v>
      </c>
      <c r="U52" s="73">
        <v>-17</v>
      </c>
      <c r="V52" s="74">
        <v>38.58</v>
      </c>
      <c r="W52">
        <v>38.58</v>
      </c>
      <c r="X52">
        <v>0</v>
      </c>
      <c r="Y52">
        <v>0</v>
      </c>
      <c r="Z52">
        <v>-2</v>
      </c>
      <c r="AA52">
        <v>0</v>
      </c>
      <c r="AB52">
        <v>-15</v>
      </c>
    </row>
    <row r="53" spans="7:28">
      <c r="G53" t="s">
        <v>95</v>
      </c>
      <c r="H53" s="73">
        <v>41.47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-9</v>
      </c>
      <c r="P53" s="46">
        <v>-33</v>
      </c>
      <c r="Q53" s="46">
        <v>0</v>
      </c>
      <c r="R53" s="46">
        <v>-2.5</v>
      </c>
      <c r="S53" s="74">
        <v>0</v>
      </c>
      <c r="U53" s="73">
        <v>-44.5</v>
      </c>
      <c r="V53" s="74">
        <v>41.47</v>
      </c>
      <c r="W53">
        <v>41.47</v>
      </c>
      <c r="X53">
        <v>-9</v>
      </c>
      <c r="Y53">
        <v>0</v>
      </c>
      <c r="Z53">
        <v>-2.5</v>
      </c>
      <c r="AA53">
        <v>0</v>
      </c>
      <c r="AB53">
        <v>-33</v>
      </c>
    </row>
    <row r="54" spans="7:28">
      <c r="G54" t="s">
        <v>96</v>
      </c>
      <c r="H54" s="73">
        <v>40.51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-22</v>
      </c>
      <c r="P54" s="46">
        <v>-49</v>
      </c>
      <c r="Q54" s="46">
        <v>0</v>
      </c>
      <c r="R54" s="46">
        <v>-2.6</v>
      </c>
      <c r="S54" s="74">
        <v>0</v>
      </c>
      <c r="U54" s="73">
        <v>-73.599999999999994</v>
      </c>
      <c r="V54" s="74">
        <v>40.51</v>
      </c>
      <c r="W54">
        <v>40.51</v>
      </c>
      <c r="X54">
        <v>-22</v>
      </c>
      <c r="Y54">
        <v>0</v>
      </c>
      <c r="Z54">
        <v>-2.6</v>
      </c>
      <c r="AA54">
        <v>0</v>
      </c>
      <c r="AB54">
        <v>-49</v>
      </c>
    </row>
    <row r="55" spans="7:28">
      <c r="G55" t="s">
        <v>97</v>
      </c>
      <c r="H55" s="73">
        <v>29.9</v>
      </c>
      <c r="I55" s="46">
        <v>0</v>
      </c>
      <c r="J55" s="46">
        <v>19.29</v>
      </c>
      <c r="K55" s="46">
        <v>0</v>
      </c>
      <c r="L55" s="46">
        <v>0</v>
      </c>
      <c r="M55" s="74">
        <v>0</v>
      </c>
      <c r="N55" s="73">
        <v>0</v>
      </c>
      <c r="O55" s="46">
        <v>-9</v>
      </c>
      <c r="P55" s="46">
        <v>0</v>
      </c>
      <c r="Q55" s="46">
        <v>0</v>
      </c>
      <c r="R55" s="46">
        <v>-3</v>
      </c>
      <c r="S55" s="74">
        <v>0</v>
      </c>
      <c r="U55" s="73">
        <v>-12</v>
      </c>
      <c r="V55" s="74">
        <v>49.19</v>
      </c>
      <c r="W55">
        <v>29.9</v>
      </c>
      <c r="X55">
        <v>-9</v>
      </c>
      <c r="Y55">
        <v>0</v>
      </c>
      <c r="Z55">
        <v>-3</v>
      </c>
      <c r="AA55">
        <v>0</v>
      </c>
      <c r="AB55">
        <v>19.29</v>
      </c>
    </row>
    <row r="56" spans="7:28">
      <c r="G56" t="s">
        <v>98</v>
      </c>
      <c r="H56" s="73">
        <v>25.08</v>
      </c>
      <c r="I56" s="46">
        <v>0</v>
      </c>
      <c r="J56" s="46">
        <v>28.93</v>
      </c>
      <c r="K56" s="46">
        <v>0</v>
      </c>
      <c r="L56" s="46">
        <v>0</v>
      </c>
      <c r="M56" s="74">
        <v>0</v>
      </c>
      <c r="N56" s="73">
        <v>0</v>
      </c>
      <c r="O56" s="46">
        <v>-5</v>
      </c>
      <c r="P56" s="46">
        <v>0</v>
      </c>
      <c r="Q56" s="46">
        <v>0</v>
      </c>
      <c r="R56" s="46">
        <v>-3.3</v>
      </c>
      <c r="S56" s="74">
        <v>0</v>
      </c>
      <c r="U56" s="73">
        <v>-8.3000000000000007</v>
      </c>
      <c r="V56" s="74">
        <v>54.01</v>
      </c>
      <c r="W56">
        <v>25.08</v>
      </c>
      <c r="X56">
        <v>-5</v>
      </c>
      <c r="Y56">
        <v>0</v>
      </c>
      <c r="Z56">
        <v>-3.3</v>
      </c>
      <c r="AA56">
        <v>0</v>
      </c>
      <c r="AB56">
        <v>28.93</v>
      </c>
    </row>
    <row r="57" spans="7:28">
      <c r="G57" t="s">
        <v>99</v>
      </c>
      <c r="H57" s="73">
        <v>10.6</v>
      </c>
      <c r="I57" s="46">
        <v>0</v>
      </c>
      <c r="J57" s="46">
        <v>9.65</v>
      </c>
      <c r="K57" s="46">
        <v>0</v>
      </c>
      <c r="L57" s="46">
        <v>0</v>
      </c>
      <c r="M57" s="74">
        <v>0</v>
      </c>
      <c r="N57" s="73">
        <v>0</v>
      </c>
      <c r="O57" s="46">
        <v>-9</v>
      </c>
      <c r="P57" s="46">
        <v>0</v>
      </c>
      <c r="Q57" s="46">
        <v>0</v>
      </c>
      <c r="R57" s="46">
        <v>-3</v>
      </c>
      <c r="S57" s="74">
        <v>0</v>
      </c>
      <c r="U57" s="73">
        <v>-12</v>
      </c>
      <c r="V57" s="74">
        <v>20.25</v>
      </c>
      <c r="W57">
        <v>10.6</v>
      </c>
      <c r="X57">
        <v>-9</v>
      </c>
      <c r="Y57">
        <v>0</v>
      </c>
      <c r="Z57">
        <v>-3</v>
      </c>
      <c r="AA57">
        <v>0</v>
      </c>
      <c r="AB57">
        <v>9.65</v>
      </c>
    </row>
    <row r="58" spans="7:28">
      <c r="G58" t="s">
        <v>100</v>
      </c>
      <c r="H58" s="73">
        <v>12.54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-24</v>
      </c>
      <c r="P58" s="46">
        <v>-10</v>
      </c>
      <c r="Q58" s="46">
        <v>0</v>
      </c>
      <c r="R58" s="46">
        <v>-3.3</v>
      </c>
      <c r="S58" s="74">
        <v>0</v>
      </c>
      <c r="U58" s="73">
        <v>-37.299999999999997</v>
      </c>
      <c r="V58" s="74">
        <v>12.54</v>
      </c>
      <c r="W58">
        <v>12.54</v>
      </c>
      <c r="X58">
        <v>-24</v>
      </c>
      <c r="Y58">
        <v>0</v>
      </c>
      <c r="Z58">
        <v>-3.3</v>
      </c>
      <c r="AA58">
        <v>0</v>
      </c>
      <c r="AB58">
        <v>-10</v>
      </c>
    </row>
    <row r="59" spans="7:28">
      <c r="G59" t="s">
        <v>101</v>
      </c>
      <c r="H59" s="73">
        <v>22.18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-10</v>
      </c>
      <c r="P59" s="46">
        <v>-15</v>
      </c>
      <c r="Q59" s="46">
        <v>0</v>
      </c>
      <c r="R59" s="46">
        <v>-3.5</v>
      </c>
      <c r="S59" s="74">
        <v>0</v>
      </c>
      <c r="U59" s="73">
        <v>-28.5</v>
      </c>
      <c r="V59" s="74">
        <v>22.18</v>
      </c>
      <c r="W59">
        <v>22.18</v>
      </c>
      <c r="X59">
        <v>-10</v>
      </c>
      <c r="Y59">
        <v>0</v>
      </c>
      <c r="Z59">
        <v>-3.5</v>
      </c>
      <c r="AA59">
        <v>0</v>
      </c>
      <c r="AB59">
        <v>-15</v>
      </c>
    </row>
    <row r="60" spans="7:28">
      <c r="G60" t="s">
        <v>102</v>
      </c>
      <c r="H60" s="73">
        <v>25.08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-10</v>
      </c>
      <c r="P60" s="46">
        <v>-10</v>
      </c>
      <c r="Q60" s="46">
        <v>0</v>
      </c>
      <c r="R60" s="46">
        <v>-4.2</v>
      </c>
      <c r="S60" s="74">
        <v>0</v>
      </c>
      <c r="U60" s="73">
        <v>-24.2</v>
      </c>
      <c r="V60" s="74">
        <v>25.08</v>
      </c>
      <c r="W60">
        <v>25.08</v>
      </c>
      <c r="X60">
        <v>-10</v>
      </c>
      <c r="Y60">
        <v>0</v>
      </c>
      <c r="Z60">
        <v>-4.2</v>
      </c>
      <c r="AA60">
        <v>0</v>
      </c>
      <c r="AB60">
        <v>-10</v>
      </c>
    </row>
    <row r="61" spans="7:28">
      <c r="G61" t="s">
        <v>103</v>
      </c>
      <c r="H61" s="73">
        <v>42.44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-35</v>
      </c>
      <c r="Q61" s="46">
        <v>0</v>
      </c>
      <c r="R61" s="46">
        <v>-4</v>
      </c>
      <c r="S61" s="74">
        <v>0</v>
      </c>
      <c r="U61" s="73">
        <v>-39</v>
      </c>
      <c r="V61" s="74">
        <v>42.44</v>
      </c>
      <c r="W61">
        <v>42.44</v>
      </c>
      <c r="X61">
        <v>0</v>
      </c>
      <c r="Y61">
        <v>0</v>
      </c>
      <c r="Z61">
        <v>-4</v>
      </c>
      <c r="AA61">
        <v>0</v>
      </c>
      <c r="AB61">
        <v>-35</v>
      </c>
    </row>
    <row r="62" spans="7:28">
      <c r="G62" t="s">
        <v>104</v>
      </c>
      <c r="H62" s="73">
        <v>39.54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-35</v>
      </c>
      <c r="Q62" s="46">
        <v>0</v>
      </c>
      <c r="R62" s="46">
        <v>-3.7</v>
      </c>
      <c r="S62" s="74">
        <v>0</v>
      </c>
      <c r="U62" s="73">
        <v>-38.700000000000003</v>
      </c>
      <c r="V62" s="74">
        <v>39.54</v>
      </c>
      <c r="W62">
        <v>39.54</v>
      </c>
      <c r="X62">
        <v>0</v>
      </c>
      <c r="Y62">
        <v>0</v>
      </c>
      <c r="Z62">
        <v>-3.7</v>
      </c>
      <c r="AA62">
        <v>0</v>
      </c>
      <c r="AB62">
        <v>-35</v>
      </c>
    </row>
    <row r="63" spans="7:28">
      <c r="G63" t="s">
        <v>105</v>
      </c>
      <c r="H63" s="73">
        <v>0</v>
      </c>
      <c r="I63" s="46">
        <v>20.25</v>
      </c>
      <c r="J63" s="46">
        <v>0</v>
      </c>
      <c r="K63" s="46">
        <v>0</v>
      </c>
      <c r="L63" s="46">
        <v>0</v>
      </c>
      <c r="M63" s="74">
        <v>0</v>
      </c>
      <c r="N63" s="73">
        <v>-6</v>
      </c>
      <c r="O63" s="46">
        <v>0</v>
      </c>
      <c r="P63" s="46">
        <v>-30</v>
      </c>
      <c r="Q63" s="46">
        <v>0</v>
      </c>
      <c r="R63" s="46">
        <v>-3</v>
      </c>
      <c r="S63" s="74">
        <v>0</v>
      </c>
      <c r="U63" s="73">
        <v>-39.1</v>
      </c>
      <c r="V63" s="74">
        <v>20.25</v>
      </c>
      <c r="W63">
        <v>-6</v>
      </c>
      <c r="X63">
        <v>20.25</v>
      </c>
      <c r="Y63">
        <v>-0.1</v>
      </c>
      <c r="Z63">
        <v>-3</v>
      </c>
      <c r="AA63">
        <v>0</v>
      </c>
      <c r="AB63">
        <v>-30</v>
      </c>
    </row>
    <row r="64" spans="7:28">
      <c r="G64" t="s">
        <v>106</v>
      </c>
      <c r="H64" s="73">
        <v>0</v>
      </c>
      <c r="I64" s="46">
        <v>23.15</v>
      </c>
      <c r="J64" s="46">
        <v>0</v>
      </c>
      <c r="K64" s="46">
        <v>0</v>
      </c>
      <c r="L64" s="46">
        <v>0</v>
      </c>
      <c r="M64" s="74">
        <v>0</v>
      </c>
      <c r="N64" s="73">
        <v>-3</v>
      </c>
      <c r="O64" s="46">
        <v>0</v>
      </c>
      <c r="P64" s="46">
        <v>-30</v>
      </c>
      <c r="Q64" s="46">
        <v>0</v>
      </c>
      <c r="R64" s="46">
        <v>-3</v>
      </c>
      <c r="S64" s="74">
        <v>0</v>
      </c>
      <c r="U64" s="73">
        <v>-36.1</v>
      </c>
      <c r="V64" s="74">
        <v>23.15</v>
      </c>
      <c r="W64">
        <v>-3</v>
      </c>
      <c r="X64">
        <v>23.15</v>
      </c>
      <c r="Y64">
        <v>-0.1</v>
      </c>
      <c r="Z64">
        <v>-3</v>
      </c>
      <c r="AA64">
        <v>0</v>
      </c>
      <c r="AB64">
        <v>-30</v>
      </c>
    </row>
    <row r="65" spans="7:28">
      <c r="G65" t="s">
        <v>107</v>
      </c>
      <c r="H65" s="73">
        <v>0</v>
      </c>
      <c r="I65" s="46">
        <v>29.9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-40</v>
      </c>
      <c r="Q65" s="46">
        <v>0</v>
      </c>
      <c r="R65" s="46">
        <v>-2</v>
      </c>
      <c r="S65" s="74">
        <v>0</v>
      </c>
      <c r="U65" s="73">
        <v>-42.1</v>
      </c>
      <c r="V65" s="74">
        <v>29.9</v>
      </c>
      <c r="W65">
        <v>0</v>
      </c>
      <c r="X65">
        <v>29.9</v>
      </c>
      <c r="Y65">
        <v>-0.1</v>
      </c>
      <c r="Z65">
        <v>-2</v>
      </c>
      <c r="AA65">
        <v>0</v>
      </c>
      <c r="AB65">
        <v>-40</v>
      </c>
    </row>
    <row r="66" spans="7:28">
      <c r="G66" t="s">
        <v>108</v>
      </c>
      <c r="H66" s="73">
        <v>0</v>
      </c>
      <c r="I66" s="46">
        <v>47.26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-45</v>
      </c>
      <c r="Q66" s="46">
        <v>0</v>
      </c>
      <c r="R66" s="46">
        <v>-1.3</v>
      </c>
      <c r="S66" s="74">
        <v>0</v>
      </c>
      <c r="U66" s="73">
        <v>-46.4</v>
      </c>
      <c r="V66" s="74">
        <v>47.26</v>
      </c>
      <c r="W66">
        <v>0</v>
      </c>
      <c r="X66">
        <v>47.26</v>
      </c>
      <c r="Y66">
        <v>-0.1</v>
      </c>
      <c r="Z66">
        <v>-1.3</v>
      </c>
      <c r="AA66">
        <v>0</v>
      </c>
      <c r="AB66">
        <v>-45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-21</v>
      </c>
      <c r="O67" s="46">
        <v>-12</v>
      </c>
      <c r="P67" s="46">
        <v>-30</v>
      </c>
      <c r="Q67" s="46">
        <v>0</v>
      </c>
      <c r="R67" s="46">
        <v>-0.5</v>
      </c>
      <c r="S67" s="74">
        <v>0</v>
      </c>
      <c r="U67" s="73">
        <v>-63.6</v>
      </c>
      <c r="V67" s="74">
        <v>0</v>
      </c>
      <c r="W67">
        <v>-21</v>
      </c>
      <c r="X67">
        <v>-12</v>
      </c>
      <c r="Y67">
        <v>-0.1</v>
      </c>
      <c r="Z67">
        <v>-0.5</v>
      </c>
      <c r="AA67">
        <v>0</v>
      </c>
      <c r="AB67">
        <v>-30</v>
      </c>
    </row>
    <row r="68" spans="7:28">
      <c r="G68" t="s">
        <v>110</v>
      </c>
      <c r="H68" s="73">
        <v>31.83</v>
      </c>
      <c r="I68" s="46">
        <v>4.82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-45</v>
      </c>
      <c r="Q68" s="46">
        <v>0</v>
      </c>
      <c r="R68" s="46">
        <v>0</v>
      </c>
      <c r="S68" s="74">
        <v>0</v>
      </c>
      <c r="U68" s="73">
        <v>-45.1</v>
      </c>
      <c r="V68" s="74">
        <v>36.65</v>
      </c>
      <c r="W68">
        <v>31.83</v>
      </c>
      <c r="X68">
        <v>4.82</v>
      </c>
      <c r="Y68">
        <v>-0.1</v>
      </c>
      <c r="Z68">
        <v>0</v>
      </c>
      <c r="AA68">
        <v>0</v>
      </c>
      <c r="AB68">
        <v>-45</v>
      </c>
    </row>
    <row r="69" spans="7:28">
      <c r="G69" t="s">
        <v>111</v>
      </c>
      <c r="H69" s="73">
        <v>32.799999999999997</v>
      </c>
      <c r="I69" s="46">
        <v>23.15</v>
      </c>
      <c r="J69" s="46">
        <v>0</v>
      </c>
      <c r="K69" s="46">
        <v>0</v>
      </c>
      <c r="L69" s="46">
        <v>0.96</v>
      </c>
      <c r="M69" s="74">
        <v>0</v>
      </c>
      <c r="N69" s="73">
        <v>0</v>
      </c>
      <c r="O69" s="46">
        <v>0</v>
      </c>
      <c r="P69" s="46">
        <v>-70</v>
      </c>
      <c r="Q69" s="46">
        <v>0</v>
      </c>
      <c r="R69" s="46">
        <v>0</v>
      </c>
      <c r="S69" s="74">
        <v>0</v>
      </c>
      <c r="U69" s="73">
        <v>-70.099999999999994</v>
      </c>
      <c r="V69" s="74">
        <v>56.91</v>
      </c>
      <c r="W69">
        <v>32.799999999999997</v>
      </c>
      <c r="X69">
        <v>23.15</v>
      </c>
      <c r="Y69">
        <v>-0.1</v>
      </c>
      <c r="Z69">
        <v>0.96</v>
      </c>
      <c r="AA69">
        <v>0</v>
      </c>
      <c r="AB69">
        <v>-70</v>
      </c>
    </row>
    <row r="70" spans="7:28">
      <c r="G70" t="s">
        <v>112</v>
      </c>
      <c r="H70" s="73">
        <v>22.18</v>
      </c>
      <c r="I70" s="46">
        <v>27.97</v>
      </c>
      <c r="J70" s="46">
        <v>0</v>
      </c>
      <c r="K70" s="46">
        <v>0</v>
      </c>
      <c r="L70" s="46">
        <v>1.93</v>
      </c>
      <c r="M70" s="74">
        <v>0</v>
      </c>
      <c r="N70" s="73">
        <v>0</v>
      </c>
      <c r="O70" s="46">
        <v>0</v>
      </c>
      <c r="P70" s="46">
        <v>-92</v>
      </c>
      <c r="Q70" s="46">
        <v>0</v>
      </c>
      <c r="R70" s="46">
        <v>0</v>
      </c>
      <c r="S70" s="74">
        <v>0</v>
      </c>
      <c r="U70" s="73">
        <v>-92.1</v>
      </c>
      <c r="V70" s="74">
        <v>52.08</v>
      </c>
      <c r="W70">
        <v>22.18</v>
      </c>
      <c r="X70">
        <v>27.97</v>
      </c>
      <c r="Y70">
        <v>-0.1</v>
      </c>
      <c r="Z70">
        <v>1.93</v>
      </c>
      <c r="AA70">
        <v>0</v>
      </c>
      <c r="AB70">
        <v>-92</v>
      </c>
    </row>
    <row r="71" spans="7:28">
      <c r="G71" t="s">
        <v>113</v>
      </c>
      <c r="H71" s="73">
        <v>43.41</v>
      </c>
      <c r="I71" s="46">
        <v>0</v>
      </c>
      <c r="J71" s="46">
        <v>0</v>
      </c>
      <c r="K71" s="46">
        <v>0</v>
      </c>
      <c r="L71" s="46">
        <v>2.89</v>
      </c>
      <c r="M71" s="74">
        <v>0</v>
      </c>
      <c r="N71" s="73">
        <v>0</v>
      </c>
      <c r="O71" s="46">
        <v>0</v>
      </c>
      <c r="P71" s="46">
        <v>-20</v>
      </c>
      <c r="Q71" s="46">
        <v>0</v>
      </c>
      <c r="R71" s="46">
        <v>0</v>
      </c>
      <c r="S71" s="74">
        <v>0</v>
      </c>
      <c r="U71" s="73">
        <v>-20.100000000000001</v>
      </c>
      <c r="V71" s="74">
        <v>46.3</v>
      </c>
      <c r="W71">
        <v>43.41</v>
      </c>
      <c r="X71">
        <v>0</v>
      </c>
      <c r="Y71">
        <v>-0.1</v>
      </c>
      <c r="Z71">
        <v>2.89</v>
      </c>
      <c r="AA71">
        <v>0</v>
      </c>
      <c r="AB71">
        <v>-20</v>
      </c>
    </row>
    <row r="72" spans="7:28">
      <c r="G72" t="s">
        <v>114</v>
      </c>
      <c r="H72" s="73">
        <v>37.619999999999997</v>
      </c>
      <c r="I72" s="46">
        <v>0</v>
      </c>
      <c r="J72" s="46">
        <v>0</v>
      </c>
      <c r="K72" s="46">
        <v>0</v>
      </c>
      <c r="L72" s="46">
        <v>4.82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-0.1</v>
      </c>
      <c r="V72" s="74">
        <v>42.44</v>
      </c>
      <c r="W72">
        <v>37.619999999999997</v>
      </c>
      <c r="X72">
        <v>0</v>
      </c>
      <c r="Y72">
        <v>-0.1</v>
      </c>
      <c r="Z72">
        <v>4.82</v>
      </c>
      <c r="AA72">
        <v>0</v>
      </c>
      <c r="AB72">
        <v>0</v>
      </c>
    </row>
    <row r="73" spans="7:28">
      <c r="G73" t="s">
        <v>115</v>
      </c>
      <c r="H73" s="73">
        <v>27.97</v>
      </c>
      <c r="I73" s="46">
        <v>9.65</v>
      </c>
      <c r="J73" s="46">
        <v>0</v>
      </c>
      <c r="K73" s="46">
        <v>0</v>
      </c>
      <c r="L73" s="46">
        <v>5.3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-0.1</v>
      </c>
      <c r="V73" s="74">
        <v>42.92</v>
      </c>
      <c r="W73">
        <v>27.97</v>
      </c>
      <c r="X73">
        <v>9.65</v>
      </c>
      <c r="Y73">
        <v>-0.1</v>
      </c>
      <c r="Z73">
        <v>5.3</v>
      </c>
      <c r="AA73">
        <v>0</v>
      </c>
      <c r="AB73">
        <v>0</v>
      </c>
    </row>
    <row r="74" spans="7:28">
      <c r="G74" t="s">
        <v>116</v>
      </c>
      <c r="H74" s="73">
        <v>18.2</v>
      </c>
      <c r="I74" s="46">
        <v>10.92</v>
      </c>
      <c r="J74" s="46">
        <v>0</v>
      </c>
      <c r="K74" s="46">
        <v>0</v>
      </c>
      <c r="L74" s="46">
        <v>4.8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-0.1</v>
      </c>
      <c r="V74" s="74">
        <v>33.92</v>
      </c>
      <c r="W74">
        <v>18.2</v>
      </c>
      <c r="X74">
        <v>10.92</v>
      </c>
      <c r="Y74">
        <v>-0.1</v>
      </c>
      <c r="Z74">
        <v>4.8</v>
      </c>
      <c r="AA74">
        <v>0</v>
      </c>
      <c r="AB74">
        <v>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7.04</v>
      </c>
      <c r="M75" s="74">
        <v>0</v>
      </c>
      <c r="N75" s="73">
        <v>-55</v>
      </c>
      <c r="O75" s="46">
        <v>-5</v>
      </c>
      <c r="P75" s="46">
        <v>-10</v>
      </c>
      <c r="Q75" s="46">
        <v>0</v>
      </c>
      <c r="R75" s="46">
        <v>0</v>
      </c>
      <c r="S75" s="74">
        <v>0</v>
      </c>
      <c r="U75" s="73">
        <v>-70.099999999999994</v>
      </c>
      <c r="V75" s="74">
        <v>7.04</v>
      </c>
      <c r="W75">
        <v>-55</v>
      </c>
      <c r="X75">
        <v>-5</v>
      </c>
      <c r="Y75">
        <v>-0.1</v>
      </c>
      <c r="Z75">
        <v>7.04</v>
      </c>
      <c r="AA75">
        <v>0</v>
      </c>
      <c r="AB75">
        <v>-10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6.75</v>
      </c>
      <c r="M76" s="74">
        <v>0</v>
      </c>
      <c r="N76" s="73">
        <v>-68</v>
      </c>
      <c r="O76" s="46">
        <v>-5</v>
      </c>
      <c r="P76" s="46">
        <v>-20</v>
      </c>
      <c r="Q76" s="46">
        <v>0</v>
      </c>
      <c r="R76" s="46">
        <v>0</v>
      </c>
      <c r="S76" s="74">
        <v>0</v>
      </c>
      <c r="U76" s="73">
        <v>-93.1</v>
      </c>
      <c r="V76" s="74">
        <v>6.75</v>
      </c>
      <c r="W76">
        <v>-68</v>
      </c>
      <c r="X76">
        <v>-5</v>
      </c>
      <c r="Y76">
        <v>-0.1</v>
      </c>
      <c r="Z76">
        <v>6.75</v>
      </c>
      <c r="AA76">
        <v>0</v>
      </c>
      <c r="AB76">
        <v>-20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5.79</v>
      </c>
      <c r="M77" s="74">
        <v>0</v>
      </c>
      <c r="N77" s="73">
        <v>-99</v>
      </c>
      <c r="O77" s="46">
        <v>-28</v>
      </c>
      <c r="P77" s="46">
        <v>-40</v>
      </c>
      <c r="Q77" s="46">
        <v>0</v>
      </c>
      <c r="R77" s="46">
        <v>0</v>
      </c>
      <c r="S77" s="74">
        <v>0</v>
      </c>
      <c r="U77" s="73">
        <v>-167.1</v>
      </c>
      <c r="V77" s="74">
        <v>5.79</v>
      </c>
      <c r="W77">
        <v>-99</v>
      </c>
      <c r="X77">
        <v>-28</v>
      </c>
      <c r="Y77">
        <v>-0.1</v>
      </c>
      <c r="Z77">
        <v>5.79</v>
      </c>
      <c r="AA77">
        <v>0</v>
      </c>
      <c r="AB77">
        <v>-40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4.82</v>
      </c>
      <c r="M78" s="74">
        <v>0</v>
      </c>
      <c r="N78" s="73">
        <v>-129</v>
      </c>
      <c r="O78" s="46">
        <v>-29</v>
      </c>
      <c r="P78" s="46">
        <v>-20</v>
      </c>
      <c r="Q78" s="46">
        <v>0</v>
      </c>
      <c r="R78" s="46">
        <v>0</v>
      </c>
      <c r="S78" s="74">
        <v>0</v>
      </c>
      <c r="U78" s="73">
        <v>-178.1</v>
      </c>
      <c r="V78" s="74">
        <v>4.82</v>
      </c>
      <c r="W78">
        <v>-129</v>
      </c>
      <c r="X78">
        <v>-29</v>
      </c>
      <c r="Y78">
        <v>-0.1</v>
      </c>
      <c r="Z78">
        <v>4.82</v>
      </c>
      <c r="AA78">
        <v>0</v>
      </c>
      <c r="AB78">
        <v>-20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4.82</v>
      </c>
      <c r="M79" s="74">
        <v>0</v>
      </c>
      <c r="N79" s="73">
        <v>-97</v>
      </c>
      <c r="O79" s="46">
        <v>0</v>
      </c>
      <c r="P79" s="46">
        <v>-40</v>
      </c>
      <c r="Q79" s="46">
        <v>0</v>
      </c>
      <c r="R79" s="46">
        <v>0</v>
      </c>
      <c r="S79" s="74">
        <v>0</v>
      </c>
      <c r="U79" s="73">
        <v>-137.1</v>
      </c>
      <c r="V79" s="74">
        <v>4.82</v>
      </c>
      <c r="W79">
        <v>-97</v>
      </c>
      <c r="X79">
        <v>0</v>
      </c>
      <c r="Y79">
        <v>-0.1</v>
      </c>
      <c r="Z79">
        <v>4.82</v>
      </c>
      <c r="AA79">
        <v>0</v>
      </c>
      <c r="AB79">
        <v>-40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3.86</v>
      </c>
      <c r="M80" s="74">
        <v>0</v>
      </c>
      <c r="N80" s="73">
        <v>-104</v>
      </c>
      <c r="O80" s="46">
        <v>-19</v>
      </c>
      <c r="P80" s="46">
        <v>0</v>
      </c>
      <c r="Q80" s="46">
        <v>0</v>
      </c>
      <c r="R80" s="46">
        <v>0</v>
      </c>
      <c r="S80" s="74">
        <v>0</v>
      </c>
      <c r="U80" s="73">
        <v>-123.1</v>
      </c>
      <c r="V80" s="74">
        <v>3.86</v>
      </c>
      <c r="W80">
        <v>-104</v>
      </c>
      <c r="X80">
        <v>-19</v>
      </c>
      <c r="Y80">
        <v>-0.1</v>
      </c>
      <c r="Z80">
        <v>3.86</v>
      </c>
      <c r="AA80">
        <v>0</v>
      </c>
      <c r="AB80">
        <v>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3.86</v>
      </c>
      <c r="M81" s="74">
        <v>0</v>
      </c>
      <c r="N81" s="73">
        <v>-78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-78.099999999999994</v>
      </c>
      <c r="V81" s="74">
        <v>3.86</v>
      </c>
      <c r="W81">
        <v>-78</v>
      </c>
      <c r="X81">
        <v>0</v>
      </c>
      <c r="Y81">
        <v>-0.1</v>
      </c>
      <c r="Z81">
        <v>3.86</v>
      </c>
      <c r="AA81">
        <v>0</v>
      </c>
      <c r="AB81">
        <v>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3.86</v>
      </c>
      <c r="M82" s="74">
        <v>0</v>
      </c>
      <c r="N82" s="73">
        <v>-31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-31.1</v>
      </c>
      <c r="V82" s="74">
        <v>3.86</v>
      </c>
      <c r="W82">
        <v>-31</v>
      </c>
      <c r="X82">
        <v>0</v>
      </c>
      <c r="Y82">
        <v>-0.1</v>
      </c>
      <c r="Z82">
        <v>3.86</v>
      </c>
      <c r="AA82">
        <v>0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2.89</v>
      </c>
      <c r="M83" s="74">
        <v>0</v>
      </c>
      <c r="N83" s="73">
        <v>0</v>
      </c>
      <c r="O83" s="46">
        <v>0</v>
      </c>
      <c r="P83" s="46">
        <v>-40</v>
      </c>
      <c r="Q83" s="46">
        <v>0</v>
      </c>
      <c r="R83" s="46">
        <v>0</v>
      </c>
      <c r="S83" s="74">
        <v>0</v>
      </c>
      <c r="U83" s="73">
        <v>-40.1</v>
      </c>
      <c r="V83" s="74">
        <v>2.89</v>
      </c>
      <c r="W83">
        <v>0</v>
      </c>
      <c r="X83">
        <v>0</v>
      </c>
      <c r="Y83">
        <v>-0.1</v>
      </c>
      <c r="Z83">
        <v>2.89</v>
      </c>
      <c r="AA83">
        <v>0</v>
      </c>
      <c r="AB83">
        <v>-40</v>
      </c>
    </row>
    <row r="84" spans="7:28">
      <c r="G84" t="s">
        <v>126</v>
      </c>
      <c r="H84" s="73">
        <v>63.66</v>
      </c>
      <c r="I84" s="46">
        <v>0</v>
      </c>
      <c r="J84" s="46">
        <v>0</v>
      </c>
      <c r="K84" s="46">
        <v>0</v>
      </c>
      <c r="L84" s="46">
        <v>2.89</v>
      </c>
      <c r="M84" s="74">
        <v>0</v>
      </c>
      <c r="N84" s="73">
        <v>0</v>
      </c>
      <c r="O84" s="46">
        <v>0</v>
      </c>
      <c r="P84" s="46">
        <v>-25</v>
      </c>
      <c r="Q84" s="46">
        <v>0</v>
      </c>
      <c r="R84" s="46">
        <v>0</v>
      </c>
      <c r="S84" s="74">
        <v>0</v>
      </c>
      <c r="U84" s="73">
        <v>-25.1</v>
      </c>
      <c r="V84" s="74">
        <v>66.55</v>
      </c>
      <c r="W84">
        <v>63.66</v>
      </c>
      <c r="X84">
        <v>0</v>
      </c>
      <c r="Y84">
        <v>-0.1</v>
      </c>
      <c r="Z84">
        <v>2.89</v>
      </c>
      <c r="AA84">
        <v>0</v>
      </c>
      <c r="AB84">
        <v>-25</v>
      </c>
    </row>
    <row r="85" spans="7:28">
      <c r="G85" t="s">
        <v>127</v>
      </c>
      <c r="H85" s="73">
        <v>94.52</v>
      </c>
      <c r="I85" s="46">
        <v>0</v>
      </c>
      <c r="J85" s="46">
        <v>0</v>
      </c>
      <c r="K85" s="46">
        <v>0</v>
      </c>
      <c r="L85" s="46">
        <v>2.89</v>
      </c>
      <c r="M85" s="74">
        <v>0</v>
      </c>
      <c r="N85" s="73">
        <v>0</v>
      </c>
      <c r="O85" s="46">
        <v>0</v>
      </c>
      <c r="P85" s="46">
        <v>-15</v>
      </c>
      <c r="Q85" s="46">
        <v>0</v>
      </c>
      <c r="R85" s="46">
        <v>0</v>
      </c>
      <c r="S85" s="74">
        <v>0</v>
      </c>
      <c r="U85" s="73">
        <v>-15.1</v>
      </c>
      <c r="V85" s="74">
        <v>97.41</v>
      </c>
      <c r="W85">
        <v>94.52</v>
      </c>
      <c r="X85">
        <v>0</v>
      </c>
      <c r="Y85">
        <v>-0.1</v>
      </c>
      <c r="Z85">
        <v>2.89</v>
      </c>
      <c r="AA85">
        <v>0</v>
      </c>
      <c r="AB85">
        <v>-15</v>
      </c>
    </row>
    <row r="86" spans="7:28">
      <c r="G86" t="s">
        <v>128</v>
      </c>
      <c r="H86" s="73">
        <v>97.42</v>
      </c>
      <c r="I86" s="46">
        <v>0</v>
      </c>
      <c r="J86" s="46">
        <v>0</v>
      </c>
      <c r="K86" s="46">
        <v>0</v>
      </c>
      <c r="L86" s="46">
        <v>2.89</v>
      </c>
      <c r="M86" s="74">
        <v>0</v>
      </c>
      <c r="N86" s="73">
        <v>0</v>
      </c>
      <c r="O86" s="46">
        <v>0</v>
      </c>
      <c r="P86" s="46">
        <v>-10</v>
      </c>
      <c r="Q86" s="46">
        <v>0</v>
      </c>
      <c r="R86" s="46">
        <v>0</v>
      </c>
      <c r="S86" s="74">
        <v>0</v>
      </c>
      <c r="U86" s="73">
        <v>-10.1</v>
      </c>
      <c r="V86" s="74">
        <v>100.31</v>
      </c>
      <c r="W86">
        <v>97.42</v>
      </c>
      <c r="X86">
        <v>0</v>
      </c>
      <c r="Y86">
        <v>-0.1</v>
      </c>
      <c r="Z86">
        <v>2.89</v>
      </c>
      <c r="AA86">
        <v>0</v>
      </c>
      <c r="AB86">
        <v>-10</v>
      </c>
    </row>
    <row r="87" spans="7:28">
      <c r="G87" t="s">
        <v>129</v>
      </c>
      <c r="H87" s="73">
        <v>74.27</v>
      </c>
      <c r="I87" s="46">
        <v>0</v>
      </c>
      <c r="J87" s="46">
        <v>0</v>
      </c>
      <c r="K87" s="46">
        <v>0</v>
      </c>
      <c r="L87" s="46">
        <v>2.89</v>
      </c>
      <c r="M87" s="74">
        <v>0</v>
      </c>
      <c r="N87" s="73">
        <v>0</v>
      </c>
      <c r="O87" s="46">
        <v>0</v>
      </c>
      <c r="P87" s="46">
        <v>-40</v>
      </c>
      <c r="Q87" s="46">
        <v>0</v>
      </c>
      <c r="R87" s="46">
        <v>0</v>
      </c>
      <c r="S87" s="74">
        <v>0</v>
      </c>
      <c r="U87" s="73">
        <v>-40.1</v>
      </c>
      <c r="V87" s="74">
        <v>77.16</v>
      </c>
      <c r="W87">
        <v>74.27</v>
      </c>
      <c r="X87">
        <v>0</v>
      </c>
      <c r="Y87">
        <v>-0.1</v>
      </c>
      <c r="Z87">
        <v>2.89</v>
      </c>
      <c r="AA87">
        <v>0</v>
      </c>
      <c r="AB87">
        <v>-40</v>
      </c>
    </row>
    <row r="88" spans="7:28">
      <c r="G88" t="s">
        <v>130</v>
      </c>
      <c r="H88" s="73">
        <v>75.23</v>
      </c>
      <c r="I88" s="46">
        <v>0</v>
      </c>
      <c r="J88" s="46">
        <v>0</v>
      </c>
      <c r="K88" s="46">
        <v>0</v>
      </c>
      <c r="L88" s="46">
        <v>2.89</v>
      </c>
      <c r="M88" s="74">
        <v>0</v>
      </c>
      <c r="N88" s="73">
        <v>0</v>
      </c>
      <c r="O88" s="46">
        <v>0</v>
      </c>
      <c r="P88" s="46">
        <v>-40</v>
      </c>
      <c r="Q88" s="46">
        <v>0</v>
      </c>
      <c r="R88" s="46">
        <v>0</v>
      </c>
      <c r="S88" s="74">
        <v>0</v>
      </c>
      <c r="U88" s="73">
        <v>-40.1</v>
      </c>
      <c r="V88" s="74">
        <v>78.12</v>
      </c>
      <c r="W88">
        <v>75.23</v>
      </c>
      <c r="X88">
        <v>0</v>
      </c>
      <c r="Y88">
        <v>-0.1</v>
      </c>
      <c r="Z88">
        <v>2.89</v>
      </c>
      <c r="AA88">
        <v>0</v>
      </c>
      <c r="AB88">
        <v>-40</v>
      </c>
    </row>
    <row r="89" spans="7:28">
      <c r="G89" t="s">
        <v>131</v>
      </c>
      <c r="H89" s="73">
        <v>70.41</v>
      </c>
      <c r="I89" s="46">
        <v>0</v>
      </c>
      <c r="J89" s="46">
        <v>0</v>
      </c>
      <c r="K89" s="46">
        <v>0</v>
      </c>
      <c r="L89" s="46">
        <v>2.89</v>
      </c>
      <c r="M89" s="74">
        <v>0</v>
      </c>
      <c r="N89" s="73">
        <v>0</v>
      </c>
      <c r="O89" s="46">
        <v>0</v>
      </c>
      <c r="P89" s="46">
        <v>-30</v>
      </c>
      <c r="Q89" s="46">
        <v>0</v>
      </c>
      <c r="R89" s="46">
        <v>0</v>
      </c>
      <c r="S89" s="74">
        <v>0</v>
      </c>
      <c r="U89" s="73">
        <v>-30.1</v>
      </c>
      <c r="V89" s="74">
        <v>73.3</v>
      </c>
      <c r="W89">
        <v>70.41</v>
      </c>
      <c r="X89">
        <v>0</v>
      </c>
      <c r="Y89">
        <v>-0.1</v>
      </c>
      <c r="Z89">
        <v>2.89</v>
      </c>
      <c r="AA89">
        <v>0</v>
      </c>
      <c r="AB89">
        <v>-30</v>
      </c>
    </row>
    <row r="90" spans="7:28">
      <c r="G90" t="s">
        <v>132</v>
      </c>
      <c r="H90" s="73">
        <v>64.62</v>
      </c>
      <c r="I90" s="46">
        <v>0</v>
      </c>
      <c r="J90" s="46">
        <v>0</v>
      </c>
      <c r="K90" s="46">
        <v>0</v>
      </c>
      <c r="L90" s="46">
        <v>1.93</v>
      </c>
      <c r="M90" s="74">
        <v>0</v>
      </c>
      <c r="N90" s="73">
        <v>0</v>
      </c>
      <c r="O90" s="46">
        <v>0</v>
      </c>
      <c r="P90" s="46">
        <v>-30</v>
      </c>
      <c r="Q90" s="46">
        <v>0</v>
      </c>
      <c r="R90" s="46">
        <v>0</v>
      </c>
      <c r="S90" s="74">
        <v>0</v>
      </c>
      <c r="U90" s="73">
        <v>-30.1</v>
      </c>
      <c r="V90" s="74">
        <v>66.55</v>
      </c>
      <c r="W90">
        <v>64.62</v>
      </c>
      <c r="X90">
        <v>0</v>
      </c>
      <c r="Y90">
        <v>-0.1</v>
      </c>
      <c r="Z90">
        <v>1.93</v>
      </c>
      <c r="AA90">
        <v>0</v>
      </c>
      <c r="AB90">
        <v>-30</v>
      </c>
    </row>
    <row r="91" spans="7:28">
      <c r="G91" t="s">
        <v>133</v>
      </c>
      <c r="H91" s="73">
        <v>48.22</v>
      </c>
      <c r="I91" s="46">
        <v>0</v>
      </c>
      <c r="J91" s="46">
        <v>0</v>
      </c>
      <c r="K91" s="46">
        <v>0</v>
      </c>
      <c r="L91" s="46">
        <v>1.93</v>
      </c>
      <c r="M91" s="74">
        <v>0</v>
      </c>
      <c r="N91" s="73">
        <v>0</v>
      </c>
      <c r="O91" s="46">
        <v>0</v>
      </c>
      <c r="P91" s="46">
        <v>-60</v>
      </c>
      <c r="Q91" s="46">
        <v>0</v>
      </c>
      <c r="R91" s="46">
        <v>0</v>
      </c>
      <c r="S91" s="74">
        <v>0</v>
      </c>
      <c r="U91" s="73">
        <v>-60.1</v>
      </c>
      <c r="V91" s="74">
        <v>50.15</v>
      </c>
      <c r="W91">
        <v>48.22</v>
      </c>
      <c r="X91">
        <v>0</v>
      </c>
      <c r="Y91">
        <v>-0.1</v>
      </c>
      <c r="Z91">
        <v>1.93</v>
      </c>
      <c r="AA91">
        <v>0</v>
      </c>
      <c r="AB91">
        <v>-60</v>
      </c>
    </row>
    <row r="92" spans="7:28">
      <c r="G92" t="s">
        <v>134</v>
      </c>
      <c r="H92" s="73">
        <v>52.09</v>
      </c>
      <c r="I92" s="46">
        <v>0</v>
      </c>
      <c r="J92" s="46">
        <v>0</v>
      </c>
      <c r="K92" s="46">
        <v>0</v>
      </c>
      <c r="L92" s="46">
        <v>0.96</v>
      </c>
      <c r="M92" s="74">
        <v>0</v>
      </c>
      <c r="N92" s="73">
        <v>0</v>
      </c>
      <c r="O92" s="46">
        <v>0</v>
      </c>
      <c r="P92" s="46">
        <v>-55</v>
      </c>
      <c r="Q92" s="46">
        <v>0</v>
      </c>
      <c r="R92" s="46">
        <v>0</v>
      </c>
      <c r="S92" s="74">
        <v>0</v>
      </c>
      <c r="U92" s="73">
        <v>-55.1</v>
      </c>
      <c r="V92" s="74">
        <v>53.05</v>
      </c>
      <c r="W92">
        <v>52.09</v>
      </c>
      <c r="X92">
        <v>0</v>
      </c>
      <c r="Y92">
        <v>-0.1</v>
      </c>
      <c r="Z92">
        <v>0.96</v>
      </c>
      <c r="AA92">
        <v>0</v>
      </c>
      <c r="AB92">
        <v>-55</v>
      </c>
    </row>
    <row r="93" spans="7:28">
      <c r="G93" t="s">
        <v>135</v>
      </c>
      <c r="H93" s="73">
        <v>49.19</v>
      </c>
      <c r="I93" s="46">
        <v>0</v>
      </c>
      <c r="J93" s="46">
        <v>0</v>
      </c>
      <c r="K93" s="46">
        <v>0</v>
      </c>
      <c r="L93" s="46">
        <v>0.96</v>
      </c>
      <c r="M93" s="74">
        <v>0</v>
      </c>
      <c r="N93" s="73">
        <v>0</v>
      </c>
      <c r="O93" s="46">
        <v>-24</v>
      </c>
      <c r="P93" s="46">
        <v>-55</v>
      </c>
      <c r="Q93" s="46">
        <v>0</v>
      </c>
      <c r="R93" s="46">
        <v>0</v>
      </c>
      <c r="S93" s="74">
        <v>0</v>
      </c>
      <c r="U93" s="73">
        <v>-79.099999999999994</v>
      </c>
      <c r="V93" s="74">
        <v>50.15</v>
      </c>
      <c r="W93">
        <v>49.19</v>
      </c>
      <c r="X93">
        <v>-24</v>
      </c>
      <c r="Y93">
        <v>-0.1</v>
      </c>
      <c r="Z93">
        <v>0.96</v>
      </c>
      <c r="AA93">
        <v>0</v>
      </c>
      <c r="AB93">
        <v>-55</v>
      </c>
    </row>
    <row r="94" spans="7:28">
      <c r="G94" t="s">
        <v>136</v>
      </c>
      <c r="H94" s="73">
        <v>56.91</v>
      </c>
      <c r="I94" s="46">
        <v>0</v>
      </c>
      <c r="J94" s="46">
        <v>0</v>
      </c>
      <c r="K94" s="46">
        <v>0</v>
      </c>
      <c r="L94" s="46">
        <v>0.96</v>
      </c>
      <c r="M94" s="74">
        <v>0</v>
      </c>
      <c r="N94" s="73">
        <v>0</v>
      </c>
      <c r="O94" s="46">
        <v>-22</v>
      </c>
      <c r="P94" s="46">
        <v>-45</v>
      </c>
      <c r="Q94" s="46">
        <v>0</v>
      </c>
      <c r="R94" s="46">
        <v>0</v>
      </c>
      <c r="S94" s="74">
        <v>0</v>
      </c>
      <c r="U94" s="73">
        <v>-67.099999999999994</v>
      </c>
      <c r="V94" s="74">
        <v>57.87</v>
      </c>
      <c r="W94">
        <v>56.91</v>
      </c>
      <c r="X94">
        <v>-22</v>
      </c>
      <c r="Y94">
        <v>-0.1</v>
      </c>
      <c r="Z94">
        <v>0.96</v>
      </c>
      <c r="AA94">
        <v>0</v>
      </c>
      <c r="AB94">
        <v>-45</v>
      </c>
    </row>
    <row r="95" spans="7:28">
      <c r="G95" t="s">
        <v>137</v>
      </c>
      <c r="H95" s="73">
        <v>65.59</v>
      </c>
      <c r="I95" s="46">
        <v>0</v>
      </c>
      <c r="J95" s="46">
        <v>0</v>
      </c>
      <c r="K95" s="46">
        <v>0</v>
      </c>
      <c r="L95" s="46">
        <v>0.96</v>
      </c>
      <c r="M95" s="74">
        <v>0</v>
      </c>
      <c r="N95" s="73">
        <v>0</v>
      </c>
      <c r="O95" s="46">
        <v>0</v>
      </c>
      <c r="P95" s="46">
        <v>-88</v>
      </c>
      <c r="Q95" s="46">
        <v>0</v>
      </c>
      <c r="R95" s="46">
        <v>0</v>
      </c>
      <c r="S95" s="74">
        <v>0</v>
      </c>
      <c r="U95" s="73">
        <v>-88.1</v>
      </c>
      <c r="V95" s="74">
        <v>66.55</v>
      </c>
      <c r="W95">
        <v>65.59</v>
      </c>
      <c r="X95">
        <v>0</v>
      </c>
      <c r="Y95">
        <v>-0.1</v>
      </c>
      <c r="Z95">
        <v>0.96</v>
      </c>
      <c r="AA95">
        <v>0</v>
      </c>
      <c r="AB95">
        <v>-88</v>
      </c>
    </row>
    <row r="96" spans="7:28">
      <c r="G96" t="s">
        <v>138</v>
      </c>
      <c r="H96" s="73">
        <v>66.55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-70</v>
      </c>
      <c r="Q96" s="46">
        <v>0</v>
      </c>
      <c r="R96" s="46">
        <v>0</v>
      </c>
      <c r="S96" s="74">
        <v>0</v>
      </c>
      <c r="U96" s="73">
        <v>-70.099999999999994</v>
      </c>
      <c r="V96" s="74">
        <v>66.55</v>
      </c>
      <c r="W96">
        <v>66.55</v>
      </c>
      <c r="X96">
        <v>0</v>
      </c>
      <c r="Y96">
        <v>-0.1</v>
      </c>
      <c r="Z96">
        <v>0</v>
      </c>
      <c r="AA96">
        <v>0</v>
      </c>
      <c r="AB96">
        <v>-70</v>
      </c>
    </row>
    <row r="97" spans="1:83">
      <c r="G97" t="s">
        <v>139</v>
      </c>
      <c r="H97" s="73">
        <v>71.37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-60</v>
      </c>
      <c r="Q97" s="46">
        <v>0</v>
      </c>
      <c r="R97" s="46">
        <v>0</v>
      </c>
      <c r="S97" s="74">
        <v>0</v>
      </c>
      <c r="U97" s="73">
        <v>-60.1</v>
      </c>
      <c r="V97" s="74">
        <v>71.37</v>
      </c>
      <c r="W97">
        <v>71.37</v>
      </c>
      <c r="X97">
        <v>0</v>
      </c>
      <c r="Y97">
        <v>-0.1</v>
      </c>
      <c r="Z97">
        <v>0</v>
      </c>
      <c r="AA97">
        <v>0</v>
      </c>
      <c r="AB97">
        <v>-60</v>
      </c>
    </row>
    <row r="98" spans="1:83">
      <c r="G98" t="s">
        <v>140</v>
      </c>
      <c r="H98" s="73">
        <v>53.05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-65</v>
      </c>
      <c r="Q98" s="46">
        <v>0</v>
      </c>
      <c r="R98" s="46">
        <v>0</v>
      </c>
      <c r="S98" s="74">
        <v>0</v>
      </c>
      <c r="U98" s="73">
        <v>-65.099999999999994</v>
      </c>
      <c r="V98" s="74">
        <v>53.05</v>
      </c>
      <c r="W98">
        <v>53.05</v>
      </c>
      <c r="X98">
        <v>0</v>
      </c>
      <c r="Y98">
        <v>-0.1</v>
      </c>
      <c r="Z98">
        <v>0</v>
      </c>
      <c r="AA98">
        <v>0</v>
      </c>
      <c r="AB98">
        <v>-65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0.55528750000000016</v>
      </c>
      <c r="I99" s="69">
        <f t="shared" ref="I99:BQ99" si="1">SUM(I3:I98)/4000</f>
        <v>4.9267499999999999E-2</v>
      </c>
      <c r="J99" s="69">
        <f t="shared" si="1"/>
        <v>0.10851</v>
      </c>
      <c r="K99" s="69">
        <f t="shared" si="1"/>
        <v>0</v>
      </c>
      <c r="L99" s="69">
        <f t="shared" si="1"/>
        <v>3.1952499999999995E-2</v>
      </c>
      <c r="M99" s="69">
        <f t="shared" si="1"/>
        <v>6.3400000000000001E-3</v>
      </c>
      <c r="N99" s="68">
        <f t="shared" si="1"/>
        <v>-0.29599999999999999</v>
      </c>
      <c r="O99" s="69">
        <f t="shared" si="1"/>
        <v>-0.17274999999999999</v>
      </c>
      <c r="P99" s="69">
        <f t="shared" si="1"/>
        <v>-0.66200000000000003</v>
      </c>
      <c r="Q99" s="69">
        <f t="shared" si="1"/>
        <v>0</v>
      </c>
      <c r="R99" s="69">
        <f t="shared" si="1"/>
        <v>-1.9924999999999998E-2</v>
      </c>
      <c r="S99" s="70">
        <f t="shared" si="1"/>
        <v>0</v>
      </c>
      <c r="U99" s="68">
        <f t="shared" si="1"/>
        <v>-1.151575</v>
      </c>
      <c r="V99" s="70">
        <f t="shared" si="1"/>
        <v>0.75135250000000031</v>
      </c>
      <c r="W99">
        <f t="shared" si="1"/>
        <v>0.2592875</v>
      </c>
      <c r="X99">
        <f t="shared" si="1"/>
        <v>-0.12348250000000004</v>
      </c>
      <c r="Y99">
        <f t="shared" si="1"/>
        <v>-9.0000000000000052E-4</v>
      </c>
      <c r="Z99">
        <f t="shared" si="1"/>
        <v>1.2027500000000003E-2</v>
      </c>
      <c r="AA99">
        <f t="shared" si="1"/>
        <v>6.3400000000000001E-3</v>
      </c>
      <c r="AB99">
        <f t="shared" si="1"/>
        <v>-0.55349000000000004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60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45249</v>
      </c>
      <c r="U2" s="73" t="s">
        <v>225</v>
      </c>
      <c r="V2" s="74" t="s">
        <v>224</v>
      </c>
      <c r="W2" s="28" t="s">
        <v>377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37.619999999999997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37.619999999999997</v>
      </c>
      <c r="W72">
        <v>37.619999999999997</v>
      </c>
    </row>
    <row r="73" spans="7:23">
      <c r="G73" t="s">
        <v>115</v>
      </c>
      <c r="H73" s="73">
        <v>30.86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30.86</v>
      </c>
      <c r="W73">
        <v>30.86</v>
      </c>
    </row>
    <row r="74" spans="7:23">
      <c r="G74" t="s">
        <v>116</v>
      </c>
      <c r="H74" s="73">
        <v>35.880000000000003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35.880000000000003</v>
      </c>
      <c r="W74">
        <v>35.880000000000003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2.6089999999999995E-2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2.6089999999999995E-2</v>
      </c>
      <c r="W99">
        <f t="shared" si="1"/>
        <v>2.6089999999999995E-2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45249</v>
      </c>
      <c r="B1" s="223"/>
      <c r="C1" s="223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T1" s="152" t="s">
        <v>145</v>
      </c>
    </row>
    <row r="2" spans="1:47">
      <c r="A2" s="25" t="s">
        <v>44</v>
      </c>
      <c r="B2" s="223"/>
      <c r="C2" s="223"/>
      <c r="D2" s="228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52" t="s">
        <v>148</v>
      </c>
    </row>
    <row r="3" spans="1:47">
      <c r="A3" t="s">
        <v>45</v>
      </c>
      <c r="D3">
        <f>TWEPL!P3</f>
        <v>10.09624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684.55112119373177</v>
      </c>
      <c r="P3" s="36">
        <v>117.89</v>
      </c>
      <c r="Q3" s="36">
        <v>38.21</v>
      </c>
      <c r="R3" s="38">
        <v>0</v>
      </c>
      <c r="S3" s="38">
        <v>0</v>
      </c>
      <c r="T3" s="37">
        <f>SUMPRODUCT(LTA!J3:AN3,LTA!J$101:AN$101,LTA!J$103:AN$103)</f>
        <v>51.730000000000004</v>
      </c>
      <c r="U3" s="37">
        <f>SUMPRODUCT(LTA!J3:AN3,LTA!J$102:AN$102,LTA!J$103:AN$103)</f>
        <v>78.91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96.919999999999987</v>
      </c>
      <c r="AB3" s="75">
        <f>-STOA!N3</f>
        <v>-255.64999999999998</v>
      </c>
      <c r="AC3">
        <f>SUMIF(B3:AB3,"&gt;0")*$AC$2-SUMIF(B3:AB3,"&lt;0")*($AC$2/(1-$AC$2))+SUMIF(AI3:AR3,"&gt;0")*$AC$2-SUMIF(AI3:AR3,"&lt;0")*($AC$2/(1-$AC$2))</f>
        <v>12.188174854393026</v>
      </c>
      <c r="AD3">
        <f>SUM(B3:AB3,AI3:AR3)-AC3</f>
        <v>895.19230325891681</v>
      </c>
      <c r="AE3">
        <f>'IDT-1'!B3</f>
        <v>0</v>
      </c>
      <c r="AF3" s="24"/>
      <c r="AG3">
        <f>SUM(AD3:AF3)+AT3</f>
        <v>895.19230325891681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-15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U3">
        <v>1</v>
      </c>
    </row>
    <row r="4" spans="1:47">
      <c r="A4" t="s">
        <v>46</v>
      </c>
      <c r="D4">
        <f>TWEPL!P4</f>
        <v>10.09624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649.75122682192148</v>
      </c>
      <c r="P4" s="36">
        <v>117.89</v>
      </c>
      <c r="Q4" s="36">
        <v>38.21</v>
      </c>
      <c r="R4" s="38">
        <v>0</v>
      </c>
      <c r="S4" s="38">
        <v>0</v>
      </c>
      <c r="T4" s="37">
        <f>SUMPRODUCT(LTA!J4:AN4,LTA!J$101:AN$101,LTA!J$103:AN$103)</f>
        <v>48.97</v>
      </c>
      <c r="U4" s="37">
        <f>SUMPRODUCT(LTA!J4:AN4,LTA!J$102:AN$102,LTA!J$103:AN$103)</f>
        <v>78.460000000000008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96.919999999999987</v>
      </c>
      <c r="AB4" s="75">
        <f>-STOA!N4</f>
        <v>-255.64999999999998</v>
      </c>
      <c r="AC4">
        <f t="shared" ref="AC4:AC67" si="0">SUMIF(B4:AB4,"&gt;0")*$AC$2-SUMIF(B4:AB4,"&lt;0")*($AC$2/(1-$AC$2))+SUMIF(AI4:AR4,"&gt;0")*$AC$2-SUMIF(AI4:AR4,"&lt;0")*($AC$2/(1-$AC$2))</f>
        <v>12.114555315691602</v>
      </c>
      <c r="AD4">
        <f t="shared" ref="AD4:AD67" si="1">SUM(B4:AB4,AI4:AR4)-AC4</f>
        <v>828.25602842580781</v>
      </c>
      <c r="AE4">
        <f>'IDT-1'!B4</f>
        <v>0</v>
      </c>
      <c r="AF4" s="24"/>
      <c r="AG4">
        <f t="shared" ref="AG4:AG67" si="2">SUM(AD4:AF4)+AT4</f>
        <v>828.25602842580781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-44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U4">
        <v>2</v>
      </c>
    </row>
    <row r="5" spans="1:47">
      <c r="A5" t="s">
        <v>47</v>
      </c>
      <c r="D5">
        <f>TWEPL!P5</f>
        <v>10.09624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605.1873446534895</v>
      </c>
      <c r="P5" s="36">
        <v>117.89</v>
      </c>
      <c r="Q5" s="36">
        <v>38.21</v>
      </c>
      <c r="R5" s="38">
        <v>0</v>
      </c>
      <c r="S5" s="38">
        <v>0</v>
      </c>
      <c r="T5" s="37">
        <f>SUMPRODUCT(LTA!J5:AN5,LTA!J$101:AN$101,LTA!J$103:AN$103)</f>
        <v>46.79</v>
      </c>
      <c r="U5" s="37">
        <f>SUMPRODUCT(LTA!J5:AN5,LTA!J$102:AN$102,LTA!J$103:AN$103)</f>
        <v>77.56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96.919999999999987</v>
      </c>
      <c r="AB5" s="75">
        <f>-STOA!N5</f>
        <v>-255.64999999999998</v>
      </c>
      <c r="AC5">
        <f t="shared" si="0"/>
        <v>11.511038920079438</v>
      </c>
      <c r="AD5">
        <f t="shared" si="1"/>
        <v>805.21566265298816</v>
      </c>
      <c r="AE5">
        <f>'IDT-1'!B5</f>
        <v>0</v>
      </c>
      <c r="AF5" s="24"/>
      <c r="AG5">
        <f t="shared" si="2"/>
        <v>805.21566265298816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U5">
        <v>3</v>
      </c>
    </row>
    <row r="6" spans="1:47">
      <c r="A6" t="s">
        <v>48</v>
      </c>
      <c r="D6">
        <f>TWEPL!P6</f>
        <v>10.09624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585.89708358686858</v>
      </c>
      <c r="P6" s="36">
        <v>117.89</v>
      </c>
      <c r="Q6" s="36">
        <v>38.21</v>
      </c>
      <c r="R6" s="38">
        <v>0</v>
      </c>
      <c r="S6" s="38">
        <v>0</v>
      </c>
      <c r="T6" s="37">
        <f>SUMPRODUCT(LTA!J6:AN6,LTA!J$101:AN$101,LTA!J$103:AN$103)</f>
        <v>44.67</v>
      </c>
      <c r="U6" s="37">
        <f>SUMPRODUCT(LTA!J6:AN6,LTA!J$102:AN$102,LTA!J$103:AN$103)</f>
        <v>76.989999999999995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96.919999999999987</v>
      </c>
      <c r="AB6" s="75">
        <f>-STOA!N6</f>
        <v>-255.64999999999998</v>
      </c>
      <c r="AC6">
        <f t="shared" si="0"/>
        <v>11.267106623045597</v>
      </c>
      <c r="AD6">
        <f t="shared" si="1"/>
        <v>790.47933388340084</v>
      </c>
      <c r="AE6">
        <f>'IDT-1'!B6</f>
        <v>0</v>
      </c>
      <c r="AF6" s="24"/>
      <c r="AG6">
        <f t="shared" si="2"/>
        <v>790.47933388340084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-13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U6">
        <v>4</v>
      </c>
    </row>
    <row r="7" spans="1:47">
      <c r="A7" t="s">
        <v>49</v>
      </c>
      <c r="D7">
        <f>TWEPL!P7</f>
        <v>10.09624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531.32114143983642</v>
      </c>
      <c r="P7" s="36">
        <v>117.89</v>
      </c>
      <c r="Q7" s="36">
        <v>38.21</v>
      </c>
      <c r="R7" s="38">
        <v>0</v>
      </c>
      <c r="S7" s="38">
        <v>0</v>
      </c>
      <c r="T7" s="37">
        <f>SUMPRODUCT(LTA!J7:AN7,LTA!J$101:AN$101,LTA!J$103:AN$103)</f>
        <v>42.480000000000004</v>
      </c>
      <c r="U7" s="37">
        <f>SUMPRODUCT(LTA!J7:AN7,LTA!J$102:AN$102,LTA!J$103:AN$103)</f>
        <v>75.59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96.919999999999987</v>
      </c>
      <c r="AB7" s="75">
        <f>-STOA!N7</f>
        <v>-255.64999999999998</v>
      </c>
      <c r="AC7">
        <f t="shared" si="0"/>
        <v>10.74944765858697</v>
      </c>
      <c r="AD7">
        <f t="shared" si="1"/>
        <v>755.48105070082738</v>
      </c>
      <c r="AE7">
        <f>'IDT-1'!B7</f>
        <v>0</v>
      </c>
      <c r="AF7" s="24"/>
      <c r="AG7">
        <f t="shared" si="2"/>
        <v>755.48105070082738</v>
      </c>
      <c r="AI7" s="34">
        <f>PXIL!H7</f>
        <v>0</v>
      </c>
      <c r="AJ7" s="34">
        <f>PXIL!N7</f>
        <v>0</v>
      </c>
      <c r="AK7" s="34">
        <f>RTM_IEX!H7</f>
        <v>9.65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U7">
        <v>5</v>
      </c>
    </row>
    <row r="8" spans="1:47">
      <c r="A8" t="s">
        <v>50</v>
      </c>
      <c r="D8">
        <f>TWEPL!P8</f>
        <v>10.555160000000001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521.83885289727004</v>
      </c>
      <c r="P8" s="36">
        <v>117.89</v>
      </c>
      <c r="Q8" s="36">
        <v>38.21</v>
      </c>
      <c r="R8" s="38">
        <v>0</v>
      </c>
      <c r="S8" s="38">
        <v>0</v>
      </c>
      <c r="T8" s="37">
        <f>SUMPRODUCT(LTA!J8:AN8,LTA!J$101:AN$101,LTA!J$103:AN$103)</f>
        <v>40.57</v>
      </c>
      <c r="U8" s="37">
        <f>SUMPRODUCT(LTA!J8:AN8,LTA!J$102:AN$102,LTA!J$103:AN$103)</f>
        <v>72.960000000000008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96.919999999999987</v>
      </c>
      <c r="AB8" s="75">
        <f>-STOA!N8</f>
        <v>-255.64999999999998</v>
      </c>
      <c r="AC8">
        <f t="shared" si="0"/>
        <v>10.635515362829413</v>
      </c>
      <c r="AD8">
        <f t="shared" si="1"/>
        <v>742.03161445401861</v>
      </c>
      <c r="AE8">
        <f>'IDT-1'!B8</f>
        <v>0</v>
      </c>
      <c r="AF8" s="24"/>
      <c r="AG8">
        <f t="shared" si="2"/>
        <v>742.03161445401861</v>
      </c>
      <c r="AI8" s="34">
        <f>PXIL!H8</f>
        <v>0</v>
      </c>
      <c r="AJ8" s="34">
        <f>PXIL!N8</f>
        <v>0</v>
      </c>
      <c r="AK8" s="34">
        <f>RTM_IEX!H8</f>
        <v>9.65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U8">
        <v>6</v>
      </c>
    </row>
    <row r="9" spans="1:47">
      <c r="A9" t="s">
        <v>51</v>
      </c>
      <c r="D9">
        <f>TWEPL!P9</f>
        <v>10.555160000000001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545.86651166253796</v>
      </c>
      <c r="P9" s="36">
        <v>117.89</v>
      </c>
      <c r="Q9" s="36">
        <v>38.21</v>
      </c>
      <c r="R9" s="38">
        <v>0</v>
      </c>
      <c r="S9" s="38">
        <v>0</v>
      </c>
      <c r="T9" s="37">
        <f>SUMPRODUCT(LTA!J9:AN9,LTA!J$101:AN$101,LTA!J$103:AN$103)</f>
        <v>38.630000000000003</v>
      </c>
      <c r="U9" s="37">
        <f>SUMPRODUCT(LTA!J9:AN9,LTA!J$102:AN$102,LTA!J$103:AN$103)</f>
        <v>70.03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96.919999999999987</v>
      </c>
      <c r="AB9" s="75">
        <f>-STOA!N9</f>
        <v>-255.64999999999998</v>
      </c>
      <c r="AC9">
        <f t="shared" si="0"/>
        <v>10.901691696457661</v>
      </c>
      <c r="AD9">
        <f t="shared" si="1"/>
        <v>773.45309688565817</v>
      </c>
      <c r="AE9">
        <f>'IDT-1'!B9</f>
        <v>0</v>
      </c>
      <c r="AF9" s="24"/>
      <c r="AG9">
        <f t="shared" si="2"/>
        <v>773.45309688565817</v>
      </c>
      <c r="AI9" s="34">
        <f>PXIL!H9</f>
        <v>0</v>
      </c>
      <c r="AJ9" s="34">
        <f>PXIL!N9</f>
        <v>0</v>
      </c>
      <c r="AK9" s="34">
        <f>RTM_IEX!H9</f>
        <v>22.18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U9">
        <v>7</v>
      </c>
    </row>
    <row r="10" spans="1:47">
      <c r="A10" t="s">
        <v>52</v>
      </c>
      <c r="D10">
        <f>TWEPL!P10</f>
        <v>10.555160000000001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545.60631494399092</v>
      </c>
      <c r="P10" s="36">
        <v>117.89</v>
      </c>
      <c r="Q10" s="36">
        <v>38.21</v>
      </c>
      <c r="R10" s="38">
        <v>0</v>
      </c>
      <c r="S10" s="38">
        <v>0</v>
      </c>
      <c r="T10" s="37">
        <f>SUMPRODUCT(LTA!J10:AN10,LTA!J$101:AN$101,LTA!J$103:AN$103)</f>
        <v>36.86</v>
      </c>
      <c r="U10" s="37">
        <f>SUMPRODUCT(LTA!J10:AN10,LTA!J$102:AN$102,LTA!J$103:AN$103)</f>
        <v>68.42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96.919999999999987</v>
      </c>
      <c r="AB10" s="75">
        <f>-STOA!N10</f>
        <v>-255.64999999999998</v>
      </c>
      <c r="AC10">
        <f t="shared" si="0"/>
        <v>10.822562044021867</v>
      </c>
      <c r="AD10">
        <f t="shared" si="1"/>
        <v>764.11202981954693</v>
      </c>
      <c r="AE10">
        <f>'IDT-1'!B10</f>
        <v>0</v>
      </c>
      <c r="AF10" s="24"/>
      <c r="AG10">
        <f t="shared" si="2"/>
        <v>764.11202981954693</v>
      </c>
      <c r="AI10" s="34">
        <f>PXIL!H10</f>
        <v>0</v>
      </c>
      <c r="AJ10" s="34">
        <f>PXIL!N10</f>
        <v>0</v>
      </c>
      <c r="AK10" s="34">
        <f>RTM_IEX!H10</f>
        <v>16.399999999999999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U10">
        <v>8</v>
      </c>
    </row>
    <row r="11" spans="1:47">
      <c r="A11" t="s">
        <v>53</v>
      </c>
      <c r="D11">
        <f>TWEPL!P11</f>
        <v>10.555160000000001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527.36782840331261</v>
      </c>
      <c r="P11" s="36">
        <v>118.70698399623443</v>
      </c>
      <c r="Q11" s="36">
        <v>38.21</v>
      </c>
      <c r="R11" s="38">
        <v>0</v>
      </c>
      <c r="S11" s="38">
        <v>0</v>
      </c>
      <c r="T11" s="37">
        <f>SUMPRODUCT(LTA!J11:AN11,LTA!J$101:AN$101,LTA!J$103:AN$103)</f>
        <v>35.85</v>
      </c>
      <c r="U11" s="37">
        <f>SUMPRODUCT(LTA!J11:AN11,LTA!J$102:AN$102,LTA!J$103:AN$103)</f>
        <v>66.78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96.87</v>
      </c>
      <c r="AB11" s="75">
        <f>-STOA!N11</f>
        <v>-255.64999999999998</v>
      </c>
      <c r="AC11">
        <f t="shared" si="0"/>
        <v>10.621117422648538</v>
      </c>
      <c r="AD11">
        <f t="shared" si="1"/>
        <v>740.33197189647638</v>
      </c>
      <c r="AE11">
        <f>'IDT-1'!B11</f>
        <v>0</v>
      </c>
      <c r="AF11" s="24"/>
      <c r="AG11">
        <f t="shared" si="2"/>
        <v>740.33197189647638</v>
      </c>
      <c r="AI11" s="34">
        <f>PXIL!H11</f>
        <v>0</v>
      </c>
      <c r="AJ11" s="34">
        <f>PXIL!N11</f>
        <v>0</v>
      </c>
      <c r="AK11" s="34">
        <f>RTM_IEX!H11</f>
        <v>12.54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U11">
        <v>9</v>
      </c>
    </row>
    <row r="12" spans="1:47">
      <c r="A12" t="s">
        <v>54</v>
      </c>
      <c r="D12">
        <f>TWEPL!P12</f>
        <v>10.555160000000001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521.47901010546411</v>
      </c>
      <c r="P12" s="36">
        <v>118.70698399623443</v>
      </c>
      <c r="Q12" s="36">
        <v>14.465455402010051</v>
      </c>
      <c r="R12" s="38">
        <v>0</v>
      </c>
      <c r="S12" s="38">
        <v>0</v>
      </c>
      <c r="T12" s="37">
        <f>SUMPRODUCT(LTA!J12:AN12,LTA!J$101:AN$101,LTA!J$103:AN$103)</f>
        <v>35.200000000000003</v>
      </c>
      <c r="U12" s="37">
        <f>SUMPRODUCT(LTA!J12:AN12,LTA!J$102:AN$102,LTA!J$103:AN$103)</f>
        <v>65.929999999999993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96.87</v>
      </c>
      <c r="AB12" s="75">
        <f>-STOA!N12</f>
        <v>-255.64999999999998</v>
      </c>
      <c r="AC12">
        <f t="shared" si="0"/>
        <v>10.562121174323496</v>
      </c>
      <c r="AD12">
        <f t="shared" si="1"/>
        <v>733.36760524896306</v>
      </c>
      <c r="AE12">
        <f>'IDT-1'!B12</f>
        <v>0</v>
      </c>
      <c r="AF12" s="24"/>
      <c r="AG12">
        <f t="shared" si="2"/>
        <v>733.36760524896306</v>
      </c>
      <c r="AI12" s="34">
        <f>PXIL!H12</f>
        <v>0</v>
      </c>
      <c r="AJ12" s="34">
        <f>PXIL!N12</f>
        <v>0</v>
      </c>
      <c r="AK12" s="34">
        <f>RTM_IEX!H12</f>
        <v>36.65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U12">
        <v>10</v>
      </c>
    </row>
    <row r="13" spans="1:47">
      <c r="A13" t="s">
        <v>55</v>
      </c>
      <c r="D13">
        <f>TWEPL!P13</f>
        <v>10.555160000000001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518.72071567555531</v>
      </c>
      <c r="P13" s="36">
        <v>117.89000000000001</v>
      </c>
      <c r="Q13" s="36">
        <v>14.184456316781898</v>
      </c>
      <c r="R13" s="38">
        <v>0</v>
      </c>
      <c r="S13" s="38">
        <v>0</v>
      </c>
      <c r="T13" s="37">
        <f>SUMPRODUCT(LTA!J13:AN13,LTA!J$101:AN$101,LTA!J$103:AN$103)</f>
        <v>35.619999999999997</v>
      </c>
      <c r="U13" s="37">
        <f>SUMPRODUCT(LTA!J13:AN13,LTA!J$102:AN$102,LTA!J$103:AN$103)</f>
        <v>64.08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96.87</v>
      </c>
      <c r="AB13" s="75">
        <f>-STOA!N13</f>
        <v>-255.64999999999998</v>
      </c>
      <c r="AC13">
        <f t="shared" si="0"/>
        <v>10.517716443227975</v>
      </c>
      <c r="AD13">
        <f t="shared" si="1"/>
        <v>728.12573246868715</v>
      </c>
      <c r="AE13">
        <f>'IDT-1'!B13</f>
        <v>0</v>
      </c>
      <c r="AF13" s="24"/>
      <c r="AG13">
        <f t="shared" si="2"/>
        <v>728.12573246868715</v>
      </c>
      <c r="AI13" s="34">
        <f>PXIL!H13</f>
        <v>0</v>
      </c>
      <c r="AJ13" s="34">
        <f>PXIL!N13</f>
        <v>0</v>
      </c>
      <c r="AK13" s="34">
        <f>RTM_IEX!H13</f>
        <v>36.65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U13">
        <v>11</v>
      </c>
    </row>
    <row r="14" spans="1:47">
      <c r="A14" t="s">
        <v>56</v>
      </c>
      <c r="D14">
        <f>TWEPL!P14</f>
        <v>10.555160000000001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518.72071567555531</v>
      </c>
      <c r="P14" s="36">
        <v>117.89000000000001</v>
      </c>
      <c r="Q14" s="36">
        <v>14.184456316781898</v>
      </c>
      <c r="R14" s="38">
        <v>0</v>
      </c>
      <c r="S14" s="38">
        <v>0</v>
      </c>
      <c r="T14" s="37">
        <f>SUMPRODUCT(LTA!J14:AN14,LTA!J$101:AN$101,LTA!J$103:AN$103)</f>
        <v>35.049999999999997</v>
      </c>
      <c r="U14" s="37">
        <f>SUMPRODUCT(LTA!J14:AN14,LTA!J$102:AN$102,LTA!J$103:AN$103)</f>
        <v>62.78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96.87</v>
      </c>
      <c r="AB14" s="75">
        <f>-STOA!N14</f>
        <v>-255.64999999999998</v>
      </c>
      <c r="AC14">
        <f t="shared" si="0"/>
        <v>10.502008443227975</v>
      </c>
      <c r="AD14">
        <f t="shared" si="1"/>
        <v>726.27144046868705</v>
      </c>
      <c r="AE14">
        <f>'IDT-1'!B14</f>
        <v>0</v>
      </c>
      <c r="AF14" s="24"/>
      <c r="AG14">
        <f t="shared" si="2"/>
        <v>726.27144046868705</v>
      </c>
      <c r="AI14" s="34">
        <f>PXIL!H14</f>
        <v>0</v>
      </c>
      <c r="AJ14" s="34">
        <f>PXIL!N14</f>
        <v>0</v>
      </c>
      <c r="AK14" s="34">
        <f>RTM_IEX!H14</f>
        <v>36.65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U14">
        <v>12</v>
      </c>
    </row>
    <row r="15" spans="1:47">
      <c r="A15" t="s">
        <v>57</v>
      </c>
      <c r="D15">
        <f>TWEPL!P15</f>
        <v>10.555160000000001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540.37512544234983</v>
      </c>
      <c r="P15" s="36">
        <v>117.89000000000001</v>
      </c>
      <c r="Q15" s="36">
        <v>38.21</v>
      </c>
      <c r="R15" s="38">
        <v>0</v>
      </c>
      <c r="S15" s="38">
        <v>0</v>
      </c>
      <c r="T15" s="37">
        <f>SUMPRODUCT(LTA!J15:AN15,LTA!J$101:AN$101,LTA!J$103:AN$103)</f>
        <v>34.44</v>
      </c>
      <c r="U15" s="37">
        <f>SUMPRODUCT(LTA!J15:AN15,LTA!J$102:AN$102,LTA!J$103:AN$103)</f>
        <v>62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96.87</v>
      </c>
      <c r="AB15" s="75">
        <f>-STOA!N15</f>
        <v>-255.64999999999998</v>
      </c>
      <c r="AC15">
        <f t="shared" si="0"/>
        <v>10.710193733531197</v>
      </c>
      <c r="AD15">
        <f t="shared" si="1"/>
        <v>716.70320862839662</v>
      </c>
      <c r="AE15">
        <f>'IDT-1'!B15</f>
        <v>0</v>
      </c>
      <c r="AF15" s="24"/>
      <c r="AG15">
        <f t="shared" si="2"/>
        <v>716.70320862839662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U15">
        <v>13</v>
      </c>
    </row>
    <row r="16" spans="1:47">
      <c r="A16" t="s">
        <v>58</v>
      </c>
      <c r="D16">
        <f>TWEPL!P16</f>
        <v>10.555160000000001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543.89969986004792</v>
      </c>
      <c r="P16" s="36">
        <v>117.89000000000001</v>
      </c>
      <c r="Q16" s="36">
        <v>38.21</v>
      </c>
      <c r="R16" s="38">
        <v>0</v>
      </c>
      <c r="S16" s="38">
        <v>0</v>
      </c>
      <c r="T16" s="37">
        <f>SUMPRODUCT(LTA!J16:AN16,LTA!J$101:AN$101,LTA!J$103:AN$103)</f>
        <v>33.56</v>
      </c>
      <c r="U16" s="37">
        <f>SUMPRODUCT(LTA!J16:AN16,LTA!J$102:AN$102,LTA!J$103:AN$103)</f>
        <v>61.629999999999995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96.87</v>
      </c>
      <c r="AB16" s="75">
        <f>-STOA!N16</f>
        <v>-255.64999999999998</v>
      </c>
      <c r="AC16">
        <f t="shared" si="0"/>
        <v>10.746242474089639</v>
      </c>
      <c r="AD16">
        <f t="shared" si="1"/>
        <v>716.94173430553633</v>
      </c>
      <c r="AE16">
        <f>'IDT-1'!B16</f>
        <v>0</v>
      </c>
      <c r="AF16" s="24"/>
      <c r="AG16">
        <f t="shared" si="2"/>
        <v>716.94173430553633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-19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U16">
        <v>14</v>
      </c>
    </row>
    <row r="17" spans="1:47">
      <c r="A17" t="s">
        <v>59</v>
      </c>
      <c r="D17">
        <f>TWEPL!P17</f>
        <v>10.555160000000001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540.04120114012562</v>
      </c>
      <c r="P17" s="36">
        <v>117.89</v>
      </c>
      <c r="Q17" s="36">
        <v>38.21</v>
      </c>
      <c r="R17" s="38">
        <v>0</v>
      </c>
      <c r="S17" s="38">
        <v>0</v>
      </c>
      <c r="T17" s="37">
        <f>SUMPRODUCT(LTA!J17:AN17,LTA!J$101:AN$101,LTA!J$103:AN$103)</f>
        <v>32.25</v>
      </c>
      <c r="U17" s="37">
        <f>SUMPRODUCT(LTA!J17:AN17,LTA!J$102:AN$102,LTA!J$103:AN$103)</f>
        <v>62.43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96.87</v>
      </c>
      <c r="AB17" s="75">
        <f>-STOA!N17</f>
        <v>-255.64999999999998</v>
      </c>
      <c r="AC17">
        <f t="shared" si="0"/>
        <v>10.658720138492956</v>
      </c>
      <c r="AD17">
        <f t="shared" si="1"/>
        <v>718.66075792121057</v>
      </c>
      <c r="AE17">
        <f>'IDT-1'!B17</f>
        <v>0</v>
      </c>
      <c r="AF17" s="24"/>
      <c r="AG17">
        <f t="shared" si="2"/>
        <v>718.66075792121057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-13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U17">
        <v>15</v>
      </c>
    </row>
    <row r="18" spans="1:47">
      <c r="A18" t="s">
        <v>60</v>
      </c>
      <c r="D18">
        <f>TWEPL!P18</f>
        <v>10.555160000000001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549.68518169839274</v>
      </c>
      <c r="P18" s="36">
        <v>117.89</v>
      </c>
      <c r="Q18" s="36">
        <v>38.21</v>
      </c>
      <c r="R18" s="38">
        <v>0</v>
      </c>
      <c r="S18" s="38">
        <v>0</v>
      </c>
      <c r="T18" s="37">
        <f>SUMPRODUCT(LTA!J18:AN18,LTA!J$101:AN$101,LTA!J$103:AN$103)</f>
        <v>29.950000000000003</v>
      </c>
      <c r="U18" s="37">
        <f>SUMPRODUCT(LTA!J18:AN18,LTA!J$102:AN$102,LTA!J$103:AN$103)</f>
        <v>86.259999999999991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96.87</v>
      </c>
      <c r="AB18" s="75">
        <f>-STOA!N18</f>
        <v>-255.64999999999998</v>
      </c>
      <c r="AC18">
        <f t="shared" si="0"/>
        <v>10.912110417457512</v>
      </c>
      <c r="AD18">
        <f t="shared" si="1"/>
        <v>750.58134820051328</v>
      </c>
      <c r="AE18">
        <f>'IDT-1'!B18</f>
        <v>0</v>
      </c>
      <c r="AF18" s="24"/>
      <c r="AG18">
        <f t="shared" si="2"/>
        <v>750.58134820051328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-12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U18">
        <v>16</v>
      </c>
    </row>
    <row r="19" spans="1:47">
      <c r="A19" t="s">
        <v>61</v>
      </c>
      <c r="D19">
        <f>TWEPL!P19</f>
        <v>10.555160000000001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568.01717235791011</v>
      </c>
      <c r="P19" s="36">
        <v>117.89</v>
      </c>
      <c r="Q19" s="36">
        <v>38.21</v>
      </c>
      <c r="R19" s="38">
        <v>0</v>
      </c>
      <c r="S19" s="38">
        <v>0</v>
      </c>
      <c r="T19" s="37">
        <f>SUMPRODUCT(LTA!J19:AN19,LTA!J$101:AN$101,LTA!J$103:AN$103)</f>
        <v>35.049999999999997</v>
      </c>
      <c r="U19" s="37">
        <f>SUMPRODUCT(LTA!J19:AN19,LTA!J$102:AN$102,LTA!J$103:AN$103)</f>
        <v>86.5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96.87</v>
      </c>
      <c r="AB19" s="75">
        <f>-STOA!N19</f>
        <v>-255.64999999999998</v>
      </c>
      <c r="AC19">
        <f t="shared" si="0"/>
        <v>11.094012823547677</v>
      </c>
      <c r="AD19">
        <f t="shared" si="1"/>
        <v>776.07143645394024</v>
      </c>
      <c r="AE19">
        <f>'IDT-1'!B19</f>
        <v>0</v>
      </c>
      <c r="AF19" s="24"/>
      <c r="AG19">
        <f t="shared" si="2"/>
        <v>776.07143645394024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U19">
        <v>17</v>
      </c>
    </row>
    <row r="20" spans="1:47">
      <c r="A20" t="s">
        <v>62</v>
      </c>
      <c r="D20">
        <f>TWEPL!P20</f>
        <v>10.555160000000001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585.37811871997235</v>
      </c>
      <c r="P20" s="36">
        <v>117.89</v>
      </c>
      <c r="Q20" s="36">
        <v>38.21</v>
      </c>
      <c r="R20" s="38">
        <v>0</v>
      </c>
      <c r="S20" s="38">
        <v>0</v>
      </c>
      <c r="T20" s="37">
        <f>SUMPRODUCT(LTA!J20:AN20,LTA!J$101:AN$101,LTA!J$103:AN$103)</f>
        <v>34.94</v>
      </c>
      <c r="U20" s="37">
        <f>SUMPRODUCT(LTA!J20:AN20,LTA!J$102:AN$102,LTA!J$103:AN$103)</f>
        <v>86.18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96.87</v>
      </c>
      <c r="AB20" s="75">
        <f>-STOA!N20</f>
        <v>-255.64999999999998</v>
      </c>
      <c r="AC20">
        <f t="shared" si="0"/>
        <v>11.236232772989004</v>
      </c>
      <c r="AD20">
        <f t="shared" si="1"/>
        <v>792.8601628665615</v>
      </c>
      <c r="AE20">
        <f>'IDT-1'!B20</f>
        <v>0</v>
      </c>
      <c r="AF20" s="24"/>
      <c r="AG20">
        <f t="shared" si="2"/>
        <v>792.8601628665615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U20">
        <v>18</v>
      </c>
    </row>
    <row r="21" spans="1:47">
      <c r="A21" t="s">
        <v>63</v>
      </c>
      <c r="D21">
        <f>TWEPL!P21</f>
        <v>10.555160000000001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624.79473722095611</v>
      </c>
      <c r="P21" s="36">
        <v>117.89</v>
      </c>
      <c r="Q21" s="36">
        <v>38.21</v>
      </c>
      <c r="R21" s="38">
        <v>0</v>
      </c>
      <c r="S21" s="38">
        <v>0</v>
      </c>
      <c r="T21" s="37">
        <f>SUMPRODUCT(LTA!J21:AN21,LTA!J$101:AN$101,LTA!J$103:AN$103)</f>
        <v>34.620000000000005</v>
      </c>
      <c r="U21" s="37">
        <f>SUMPRODUCT(LTA!J21:AN21,LTA!J$102:AN$102,LTA!J$103:AN$103)</f>
        <v>84.259999999999991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96.87</v>
      </c>
      <c r="AB21" s="75">
        <f>-STOA!N21</f>
        <v>-255.64999999999998</v>
      </c>
      <c r="AC21">
        <f t="shared" si="0"/>
        <v>11.870420361943051</v>
      </c>
      <c r="AD21">
        <f t="shared" si="1"/>
        <v>791.40259377859115</v>
      </c>
      <c r="AE21">
        <f>'IDT-1'!B21</f>
        <v>0</v>
      </c>
      <c r="AF21" s="24"/>
      <c r="AG21">
        <f t="shared" si="2"/>
        <v>791.40259377859115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-48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U21">
        <v>19</v>
      </c>
    </row>
    <row r="22" spans="1:47">
      <c r="A22" t="s">
        <v>64</v>
      </c>
      <c r="D22">
        <f>TWEPL!P22</f>
        <v>10.555160000000001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641.19022077320665</v>
      </c>
      <c r="P22" s="36">
        <v>117.89</v>
      </c>
      <c r="Q22" s="36">
        <v>38.21</v>
      </c>
      <c r="R22" s="38">
        <v>0</v>
      </c>
      <c r="S22" s="38">
        <v>0</v>
      </c>
      <c r="T22" s="37">
        <f>SUMPRODUCT(LTA!J22:AN22,LTA!J$101:AN$101,LTA!J$103:AN$103)</f>
        <v>34.18</v>
      </c>
      <c r="U22" s="37">
        <f>SUMPRODUCT(LTA!J22:AN22,LTA!J$102:AN$102,LTA!J$103:AN$103)</f>
        <v>88.08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96.87</v>
      </c>
      <c r="AB22" s="75">
        <f>-STOA!N22</f>
        <v>-255.64999999999998</v>
      </c>
      <c r="AC22">
        <f t="shared" si="0"/>
        <v>12.019592108332178</v>
      </c>
      <c r="AD22">
        <f t="shared" si="1"/>
        <v>813.02890558445256</v>
      </c>
      <c r="AE22">
        <f>'IDT-1'!B22</f>
        <v>0</v>
      </c>
      <c r="AF22" s="24"/>
      <c r="AG22">
        <f t="shared" si="2"/>
        <v>813.02890558445256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-46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U22">
        <v>20</v>
      </c>
    </row>
    <row r="23" spans="1:47">
      <c r="A23" t="s">
        <v>65</v>
      </c>
      <c r="D23">
        <f>TWEPL!P23</f>
        <v>10.555160000000001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658.36336031700591</v>
      </c>
      <c r="P23" s="36">
        <v>117.89000000000001</v>
      </c>
      <c r="Q23" s="36">
        <v>38.21</v>
      </c>
      <c r="R23" s="38">
        <v>0</v>
      </c>
      <c r="S23" s="38">
        <v>0</v>
      </c>
      <c r="T23" s="37">
        <f>SUMPRODUCT(LTA!J23:AN23,LTA!J$101:AN$101,LTA!J$103:AN$103)</f>
        <v>33.25</v>
      </c>
      <c r="U23" s="37">
        <f>SUMPRODUCT(LTA!J23:AN23,LTA!J$102:AN$102,LTA!J$103:AN$103)</f>
        <v>85.679999999999993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96.87</v>
      </c>
      <c r="AB23" s="75">
        <f>-STOA!N23</f>
        <v>-255.64999999999998</v>
      </c>
      <c r="AC23">
        <f t="shared" si="0"/>
        <v>12.135874480500091</v>
      </c>
      <c r="AD23">
        <f t="shared" si="1"/>
        <v>826.75576275608387</v>
      </c>
      <c r="AE23">
        <f>'IDT-1'!B23</f>
        <v>0</v>
      </c>
      <c r="AF23" s="24"/>
      <c r="AG23">
        <f t="shared" si="2"/>
        <v>826.75576275608387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-46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U23">
        <v>21</v>
      </c>
    </row>
    <row r="24" spans="1:47">
      <c r="A24" t="s">
        <v>66</v>
      </c>
      <c r="D24">
        <f>TWEPL!P24</f>
        <v>10.555160000000001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676.79002637541851</v>
      </c>
      <c r="P24" s="36">
        <v>117.89000000000001</v>
      </c>
      <c r="Q24" s="36">
        <v>38.21</v>
      </c>
      <c r="R24" s="38">
        <v>0</v>
      </c>
      <c r="S24" s="38">
        <v>0</v>
      </c>
      <c r="T24" s="37">
        <f>SUMPRODUCT(LTA!J24:AN24,LTA!J$101:AN$101,LTA!J$103:AN$103)</f>
        <v>31.04</v>
      </c>
      <c r="U24" s="37">
        <f>SUMPRODUCT(LTA!J24:AN24,LTA!J$102:AN$102,LTA!J$103:AN$103)</f>
        <v>83.22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96.87</v>
      </c>
      <c r="AB24" s="75">
        <f>-STOA!N24</f>
        <v>-255.64999999999998</v>
      </c>
      <c r="AC24">
        <f t="shared" si="0"/>
        <v>12.192132371316534</v>
      </c>
      <c r="AD24">
        <f t="shared" si="1"/>
        <v>847.45617092367991</v>
      </c>
      <c r="AE24">
        <f>'IDT-1'!B24</f>
        <v>0</v>
      </c>
      <c r="AF24" s="24"/>
      <c r="AG24">
        <f t="shared" si="2"/>
        <v>847.45617092367991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-39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U24">
        <v>22</v>
      </c>
    </row>
    <row r="25" spans="1:47">
      <c r="A25" t="s">
        <v>67</v>
      </c>
      <c r="D25">
        <f>TWEPL!P25</f>
        <v>10.555160000000001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654.97426065825198</v>
      </c>
      <c r="P25" s="36">
        <v>117.89485203934642</v>
      </c>
      <c r="Q25" s="36">
        <v>38.214873927038624</v>
      </c>
      <c r="R25" s="38">
        <v>0</v>
      </c>
      <c r="S25" s="38">
        <v>0</v>
      </c>
      <c r="T25" s="37">
        <f>SUMPRODUCT(LTA!J25:AN25,LTA!J$101:AN$101,LTA!J$103:AN$103)</f>
        <v>28.12</v>
      </c>
      <c r="U25" s="37">
        <f>SUMPRODUCT(LTA!J25:AN25,LTA!J$102:AN$102,LTA!J$103:AN$103)</f>
        <v>80.849999999999994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96.87</v>
      </c>
      <c r="AB25" s="75">
        <f>-STOA!N25</f>
        <v>-255.64999999999998</v>
      </c>
      <c r="AC25">
        <f t="shared" si="0"/>
        <v>11.747550486139295</v>
      </c>
      <c r="AD25">
        <f t="shared" si="1"/>
        <v>873.30471305807566</v>
      </c>
      <c r="AE25">
        <f>'IDT-1'!B25</f>
        <v>0</v>
      </c>
      <c r="AF25" s="24"/>
      <c r="AG25">
        <f t="shared" si="2"/>
        <v>873.30471305807566</v>
      </c>
      <c r="AI25" s="34">
        <f>PXIL!H25</f>
        <v>0</v>
      </c>
      <c r="AJ25" s="34">
        <f>PXIL!N25</f>
        <v>0</v>
      </c>
      <c r="AK25" s="34">
        <f>RTM_IEX!H25</f>
        <v>13.5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U25">
        <v>23</v>
      </c>
    </row>
    <row r="26" spans="1:47">
      <c r="A26" t="s">
        <v>68</v>
      </c>
      <c r="D26">
        <f>TWEPL!P26</f>
        <v>10.555160000000001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663.00382774302386</v>
      </c>
      <c r="P26" s="36">
        <v>117.89</v>
      </c>
      <c r="Q26" s="36">
        <v>38.214873927038624</v>
      </c>
      <c r="R26" s="38">
        <v>0</v>
      </c>
      <c r="S26" s="38">
        <v>0</v>
      </c>
      <c r="T26" s="37">
        <f>SUMPRODUCT(LTA!J26:AN26,LTA!J$101:AN$101,LTA!J$103:AN$103)</f>
        <v>26.919999999999998</v>
      </c>
      <c r="U26" s="37">
        <f>SUMPRODUCT(LTA!J26:AN26,LTA!J$102:AN$102,LTA!J$103:AN$103)</f>
        <v>79.949999999999989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96.87</v>
      </c>
      <c r="AB26" s="75">
        <f>-STOA!N26</f>
        <v>-255.64999999999998</v>
      </c>
      <c r="AC26">
        <f t="shared" si="0"/>
        <v>11.999926092520866</v>
      </c>
      <c r="AD26">
        <f t="shared" si="1"/>
        <v>903.09705249711942</v>
      </c>
      <c r="AE26">
        <f>'IDT-1'!B26</f>
        <v>0</v>
      </c>
      <c r="AF26" s="24"/>
      <c r="AG26">
        <f t="shared" si="2"/>
        <v>903.09705249711942</v>
      </c>
      <c r="AI26" s="34">
        <f>PXIL!H26</f>
        <v>0</v>
      </c>
      <c r="AJ26" s="34">
        <f>PXIL!N26</f>
        <v>0</v>
      </c>
      <c r="AK26" s="34">
        <f>RTM_IEX!H26</f>
        <v>37.619999999999997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U26">
        <v>24</v>
      </c>
    </row>
    <row r="27" spans="1:47">
      <c r="A27" t="s">
        <v>69</v>
      </c>
      <c r="D27">
        <f>TWEPL!P27</f>
        <v>10.555160000000001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668.85887476395544</v>
      </c>
      <c r="P27" s="36">
        <v>117.89</v>
      </c>
      <c r="Q27" s="36">
        <v>38.214873927038624</v>
      </c>
      <c r="R27" s="38">
        <v>0.08</v>
      </c>
      <c r="S27" s="38">
        <v>0</v>
      </c>
      <c r="T27" s="37">
        <f>SUMPRODUCT(LTA!J27:AN27,LTA!J$101:AN$101,LTA!J$103:AN$103)</f>
        <v>31.1</v>
      </c>
      <c r="U27" s="37">
        <f>SUMPRODUCT(LTA!J27:AN27,LTA!J$102:AN$102,LTA!J$103:AN$103)</f>
        <v>78.34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96.87</v>
      </c>
      <c r="AB27" s="75">
        <f>-STOA!N27</f>
        <v>-211.28</v>
      </c>
      <c r="AC27">
        <f t="shared" si="0"/>
        <v>11.638803219243368</v>
      </c>
      <c r="AD27">
        <f t="shared" si="1"/>
        <v>949.58322239132849</v>
      </c>
      <c r="AE27">
        <f>'IDT-1'!B27</f>
        <v>0</v>
      </c>
      <c r="AF27" s="24"/>
      <c r="AG27">
        <f t="shared" si="2"/>
        <v>949.58322239132849</v>
      </c>
      <c r="AI27" s="34">
        <f>PXIL!H27</f>
        <v>0</v>
      </c>
      <c r="AJ27" s="34">
        <f>PXIL!N27</f>
        <v>0</v>
      </c>
      <c r="AK27" s="34">
        <f>RTM_IEX!H27</f>
        <v>30.87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U27">
        <v>25</v>
      </c>
    </row>
    <row r="28" spans="1:47">
      <c r="A28" t="s">
        <v>70</v>
      </c>
      <c r="D28">
        <f>TWEPL!P28</f>
        <v>10.555160000000001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726.62072027972158</v>
      </c>
      <c r="P28" s="36">
        <v>117.89499068664803</v>
      </c>
      <c r="Q28" s="36">
        <v>38.214873927038624</v>
      </c>
      <c r="R28" s="38">
        <v>1.53</v>
      </c>
      <c r="S28" s="38">
        <v>0</v>
      </c>
      <c r="T28" s="37">
        <f>SUMPRODUCT(LTA!J28:AN28,LTA!J$101:AN$101,LTA!J$103:AN$103)</f>
        <v>32.57</v>
      </c>
      <c r="U28" s="37">
        <f>SUMPRODUCT(LTA!J28:AN28,LTA!J$102:AN$102,LTA!J$103:AN$103)</f>
        <v>77.22999999999999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96.87</v>
      </c>
      <c r="AB28" s="75">
        <f>-STOA!N28</f>
        <v>-211.28</v>
      </c>
      <c r="AC28">
        <f t="shared" si="0"/>
        <v>11.879940643343645</v>
      </c>
      <c r="AD28">
        <f t="shared" si="1"/>
        <v>978.04892116964243</v>
      </c>
      <c r="AE28">
        <f>'IDT-1'!B28</f>
        <v>0</v>
      </c>
      <c r="AF28" s="24"/>
      <c r="AG28">
        <f t="shared" si="2"/>
        <v>978.04892116964243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U28">
        <v>26</v>
      </c>
    </row>
    <row r="29" spans="1:47">
      <c r="A29" t="s">
        <v>71</v>
      </c>
      <c r="D29">
        <f>TWEPL!P29</f>
        <v>10.555160000000001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732.31030577972172</v>
      </c>
      <c r="P29" s="36">
        <v>117.89</v>
      </c>
      <c r="Q29" s="36">
        <v>38.214873927038624</v>
      </c>
      <c r="R29" s="38">
        <v>5.8054715510522215</v>
      </c>
      <c r="S29" s="38">
        <v>0</v>
      </c>
      <c r="T29" s="37">
        <f>SUMPRODUCT(LTA!J29:AN29,LTA!J$101:AN$101,LTA!J$103:AN$103)</f>
        <v>34.97</v>
      </c>
      <c r="U29" s="37">
        <f>SUMPRODUCT(LTA!J29:AN29,LTA!J$102:AN$102,LTA!J$103:AN$103)</f>
        <v>76.75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96.87</v>
      </c>
      <c r="AB29" s="75">
        <f>-STOA!N29</f>
        <v>-211.28</v>
      </c>
      <c r="AC29">
        <f t="shared" si="0"/>
        <v>12.076921200804641</v>
      </c>
      <c r="AD29">
        <f t="shared" si="1"/>
        <v>1001.3020069765861</v>
      </c>
      <c r="AE29">
        <f>'IDT-1'!B29</f>
        <v>0</v>
      </c>
      <c r="AF29" s="24"/>
      <c r="AG29">
        <f t="shared" si="2"/>
        <v>1001.3020069765861</v>
      </c>
      <c r="AI29" s="34">
        <f>PXIL!H29</f>
        <v>0</v>
      </c>
      <c r="AJ29" s="34">
        <f>PXIL!N29</f>
        <v>0</v>
      </c>
      <c r="AK29" s="34">
        <f>RTM_IEX!H29</f>
        <v>11.57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U29">
        <v>27</v>
      </c>
    </row>
    <row r="30" spans="1:47">
      <c r="A30" t="s">
        <v>72</v>
      </c>
      <c r="D30">
        <f>TWEPL!P30</f>
        <v>10.555160000000001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732.31218497896145</v>
      </c>
      <c r="P30" s="36">
        <v>117.89</v>
      </c>
      <c r="Q30" s="36">
        <v>38.214873927038624</v>
      </c>
      <c r="R30" s="38">
        <v>14.674506912442398</v>
      </c>
      <c r="S30" s="38">
        <v>0</v>
      </c>
      <c r="T30" s="37">
        <f>SUMPRODUCT(LTA!J30:AN30,LTA!J$101:AN$101,LTA!J$103:AN$103)</f>
        <v>41.77</v>
      </c>
      <c r="U30" s="37">
        <f>SUMPRODUCT(LTA!J30:AN30,LTA!J$102:AN$102,LTA!J$103:AN$103)</f>
        <v>73.86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96.87</v>
      </c>
      <c r="AB30" s="75">
        <f>-STOA!N30</f>
        <v>-211.28</v>
      </c>
      <c r="AC30">
        <f t="shared" si="0"/>
        <v>12.289616883113933</v>
      </c>
      <c r="AD30">
        <f t="shared" si="1"/>
        <v>1026.4102258549065</v>
      </c>
      <c r="AE30">
        <f>'IDT-1'!B30</f>
        <v>0</v>
      </c>
      <c r="AF30" s="24"/>
      <c r="AG30">
        <f t="shared" si="2"/>
        <v>1026.4102258549065</v>
      </c>
      <c r="AI30" s="34">
        <f>PXIL!H30</f>
        <v>0</v>
      </c>
      <c r="AJ30" s="34">
        <f>PXIL!N30</f>
        <v>0</v>
      </c>
      <c r="AK30" s="34">
        <f>RTM_IEX!H30</f>
        <v>24.11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U30">
        <v>28</v>
      </c>
    </row>
    <row r="31" spans="1:47">
      <c r="A31" t="s">
        <v>73</v>
      </c>
      <c r="D31">
        <f>TWEPL!P31</f>
        <v>10.555160000000001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780.9961756522523</v>
      </c>
      <c r="P31" s="36">
        <v>117.89</v>
      </c>
      <c r="Q31" s="36">
        <v>38.39</v>
      </c>
      <c r="R31" s="38">
        <v>23.56</v>
      </c>
      <c r="S31" s="38">
        <v>0</v>
      </c>
      <c r="T31" s="37">
        <f>SUMPRODUCT(LTA!J31:AN31,LTA!J$101:AN$101,LTA!J$103:AN$103)</f>
        <v>36.53</v>
      </c>
      <c r="U31" s="37">
        <f>SUMPRODUCT(LTA!J31:AN31,LTA!J$102:AN$102,LTA!J$103:AN$103)</f>
        <v>75.580000000000013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97.02</v>
      </c>
      <c r="AB31" s="75">
        <f>-STOA!N31</f>
        <v>-211.28</v>
      </c>
      <c r="AC31">
        <f t="shared" si="0"/>
        <v>12.705875605717935</v>
      </c>
      <c r="AD31">
        <f t="shared" si="1"/>
        <v>1075.5485769661123</v>
      </c>
      <c r="AE31">
        <f>'IDT-1'!B31</f>
        <v>0</v>
      </c>
      <c r="AF31" s="24"/>
      <c r="AG31">
        <f t="shared" si="2"/>
        <v>1075.5485769661123</v>
      </c>
      <c r="AI31" s="34">
        <f>PXIL!H31</f>
        <v>0</v>
      </c>
      <c r="AJ31" s="34">
        <f>PXIL!N31</f>
        <v>0</v>
      </c>
      <c r="AK31" s="34">
        <f>RTM_IEX!H31</f>
        <v>19.29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U31">
        <v>29</v>
      </c>
    </row>
    <row r="32" spans="1:47">
      <c r="A32" t="s">
        <v>74</v>
      </c>
      <c r="D32">
        <f>TWEPL!P32</f>
        <v>10.555160000000001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821.25190698492122</v>
      </c>
      <c r="P32" s="36">
        <v>117.89</v>
      </c>
      <c r="Q32" s="36">
        <v>38.6</v>
      </c>
      <c r="R32" s="38">
        <v>27.500000000000004</v>
      </c>
      <c r="S32" s="38">
        <v>0</v>
      </c>
      <c r="T32" s="37">
        <f>SUMPRODUCT(LTA!J32:AN32,LTA!J$101:AN$101,LTA!J$103:AN$103)</f>
        <v>42.54</v>
      </c>
      <c r="U32" s="37">
        <f>SUMPRODUCT(LTA!J32:AN32,LTA!J$102:AN$102,LTA!J$103:AN$103)</f>
        <v>74.169999999999987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97.02</v>
      </c>
      <c r="AB32" s="75">
        <f>-STOA!N32</f>
        <v>-211.28</v>
      </c>
      <c r="AC32">
        <f t="shared" si="0"/>
        <v>13.028399748912355</v>
      </c>
      <c r="AD32">
        <f t="shared" si="1"/>
        <v>1113.621784155587</v>
      </c>
      <c r="AE32">
        <f>'IDT-1'!B32</f>
        <v>0</v>
      </c>
      <c r="AF32" s="24"/>
      <c r="AG32">
        <f t="shared" si="2"/>
        <v>1113.621784155587</v>
      </c>
      <c r="AI32" s="34">
        <f>PXIL!H32</f>
        <v>0</v>
      </c>
      <c r="AJ32" s="34">
        <f>PXIL!N32</f>
        <v>0</v>
      </c>
      <c r="AK32" s="34">
        <f>RTM_IEX!H32</f>
        <v>8.68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U32">
        <v>30</v>
      </c>
    </row>
    <row r="33" spans="1:47">
      <c r="A33" t="s">
        <v>75</v>
      </c>
      <c r="D33">
        <f>TWEPL!P33</f>
        <v>10.555160000000001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843.03324544020779</v>
      </c>
      <c r="P33" s="36">
        <v>117.89</v>
      </c>
      <c r="Q33" s="36">
        <v>38.214873927038624</v>
      </c>
      <c r="R33" s="38">
        <v>28.500000000000007</v>
      </c>
      <c r="S33" s="38">
        <v>0</v>
      </c>
      <c r="T33" s="37">
        <f>SUMPRODUCT(LTA!J33:AN33,LTA!J$101:AN$101,LTA!J$103:AN$103)</f>
        <v>53.489999999999995</v>
      </c>
      <c r="U33" s="37">
        <f>SUMPRODUCT(LTA!J33:AN33,LTA!J$102:AN$102,LTA!J$103:AN$103)</f>
        <v>73.889999999999986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97.02</v>
      </c>
      <c r="AB33" s="75">
        <f>-STOA!N33</f>
        <v>-211.28</v>
      </c>
      <c r="AC33">
        <f t="shared" si="0"/>
        <v>13.322367932923887</v>
      </c>
      <c r="AD33">
        <f t="shared" si="1"/>
        <v>1148.3240283539003</v>
      </c>
      <c r="AE33">
        <f>'IDT-1'!B33</f>
        <v>13</v>
      </c>
      <c r="AF33" s="24"/>
      <c r="AG33">
        <f t="shared" si="2"/>
        <v>1161.3240283539003</v>
      </c>
      <c r="AI33" s="34">
        <f>PXIL!H33</f>
        <v>0</v>
      </c>
      <c r="AJ33" s="34">
        <f>PXIL!N33</f>
        <v>0</v>
      </c>
      <c r="AK33" s="34">
        <f>RTM_IEX!H33</f>
        <v>10.61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U33">
        <v>31</v>
      </c>
    </row>
    <row r="34" spans="1:47">
      <c r="A34" t="s">
        <v>76</v>
      </c>
      <c r="D34">
        <f>TWEPL!P34</f>
        <v>10.555160000000001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793.8241713009055</v>
      </c>
      <c r="P34" s="36">
        <v>117.89</v>
      </c>
      <c r="Q34" s="36">
        <v>38.21</v>
      </c>
      <c r="R34" s="38">
        <v>29.5</v>
      </c>
      <c r="S34" s="38">
        <v>0</v>
      </c>
      <c r="T34" s="37">
        <f>SUMPRODUCT(LTA!J34:AN34,LTA!J$101:AN$101,LTA!J$103:AN$103)</f>
        <v>79.22</v>
      </c>
      <c r="U34" s="37">
        <f>SUMPRODUCT(LTA!J34:AN34,LTA!J$102:AN$102,LTA!J$103:AN$103)</f>
        <v>74.44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97.02</v>
      </c>
      <c r="AB34" s="75">
        <f>-STOA!N34</f>
        <v>-211.28</v>
      </c>
      <c r="AC34">
        <f t="shared" si="0"/>
        <v>13.048998769166623</v>
      </c>
      <c r="AD34">
        <f t="shared" si="1"/>
        <v>1116.0534494513167</v>
      </c>
      <c r="AE34">
        <f>'IDT-1'!B34</f>
        <v>67</v>
      </c>
      <c r="AF34" s="24"/>
      <c r="AG34">
        <f t="shared" si="2"/>
        <v>1183.0534494513167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U34">
        <v>32</v>
      </c>
    </row>
    <row r="35" spans="1:47">
      <c r="A35" t="s">
        <v>77</v>
      </c>
      <c r="D35">
        <f>TWEPL!P35</f>
        <v>10.555160000000001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777.43433672099229</v>
      </c>
      <c r="P35" s="36">
        <v>117.89</v>
      </c>
      <c r="Q35" s="36">
        <v>38.21</v>
      </c>
      <c r="R35" s="38">
        <v>35.5</v>
      </c>
      <c r="S35" s="38">
        <v>0</v>
      </c>
      <c r="T35" s="37">
        <f>SUMPRODUCT(LTA!J35:AN35,LTA!J$101:AN$101,LTA!J$103:AN$103)</f>
        <v>113.52</v>
      </c>
      <c r="U35" s="37">
        <f>SUMPRODUCT(LTA!J35:AN35,LTA!J$102:AN$102,LTA!J$103:AN$103)</f>
        <v>64.539999999999992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43.41</v>
      </c>
      <c r="Z35" s="34">
        <f>IEX!N35</f>
        <v>0</v>
      </c>
      <c r="AA35" s="75">
        <f>STOA!H35</f>
        <v>97.4</v>
      </c>
      <c r="AB35" s="75">
        <f>-STOA!N35</f>
        <v>-211.28</v>
      </c>
      <c r="AC35">
        <f t="shared" si="0"/>
        <v>13.619231735944242</v>
      </c>
      <c r="AD35">
        <f t="shared" si="1"/>
        <v>1163.2833819046261</v>
      </c>
      <c r="AE35">
        <f>'IDT-1'!B35</f>
        <v>46.420999999999999</v>
      </c>
      <c r="AF35" s="24"/>
      <c r="AG35">
        <f t="shared" si="2"/>
        <v>1209.7043819046262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U35">
        <v>33</v>
      </c>
    </row>
    <row r="36" spans="1:47">
      <c r="A36" t="s">
        <v>78</v>
      </c>
      <c r="D36">
        <f>TWEPL!P36</f>
        <v>10.555160000000001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754.10530085201458</v>
      </c>
      <c r="P36" s="36">
        <v>117.89</v>
      </c>
      <c r="Q36" s="36">
        <v>38.21</v>
      </c>
      <c r="R36" s="38">
        <v>38.5</v>
      </c>
      <c r="S36" s="38">
        <v>0</v>
      </c>
      <c r="T36" s="37">
        <f>SUMPRODUCT(LTA!J36:AN36,LTA!J$101:AN$101,LTA!J$103:AN$103)</f>
        <v>148.29999999999998</v>
      </c>
      <c r="U36" s="37">
        <f>SUMPRODUCT(LTA!J36:AN36,LTA!J$102:AN$102,LTA!J$103:AN$103)</f>
        <v>63.08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52.08</v>
      </c>
      <c r="Z36" s="34">
        <f>IEX!N36</f>
        <v>0</v>
      </c>
      <c r="AA36" s="75">
        <f>STOA!H36</f>
        <v>97.4</v>
      </c>
      <c r="AB36" s="75">
        <f>-STOA!N36</f>
        <v>-211.28</v>
      </c>
      <c r="AC36">
        <f t="shared" si="0"/>
        <v>13.716472257395939</v>
      </c>
      <c r="AD36">
        <f t="shared" si="1"/>
        <v>1194.8471055141965</v>
      </c>
      <c r="AE36">
        <f>'IDT-1'!B36</f>
        <v>36.950000000000003</v>
      </c>
      <c r="AF36" s="24"/>
      <c r="AG36">
        <f t="shared" si="2"/>
        <v>1231.7971055141966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U36">
        <v>34</v>
      </c>
    </row>
    <row r="37" spans="1:47">
      <c r="A37" t="s">
        <v>79</v>
      </c>
      <c r="D37">
        <f>TWEPL!P37</f>
        <v>10.555160000000001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747.56069297489591</v>
      </c>
      <c r="P37" s="36">
        <v>117.89</v>
      </c>
      <c r="Q37" s="36">
        <v>38.21</v>
      </c>
      <c r="R37" s="38">
        <v>41.000000000000007</v>
      </c>
      <c r="S37" s="38">
        <v>0</v>
      </c>
      <c r="T37" s="37">
        <f>SUMPRODUCT(LTA!J37:AN37,LTA!J$101:AN$101,LTA!J$103:AN$103)</f>
        <v>192.88</v>
      </c>
      <c r="U37" s="37">
        <f>SUMPRODUCT(LTA!J37:AN37,LTA!J$102:AN$102,LTA!J$103:AN$103)</f>
        <v>62.2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54.98</v>
      </c>
      <c r="Z37" s="34">
        <f>IEX!N37</f>
        <v>0</v>
      </c>
      <c r="AA37" s="75">
        <f>STOA!H37</f>
        <v>97.4</v>
      </c>
      <c r="AB37" s="75">
        <f>-STOA!N37</f>
        <v>-211.28</v>
      </c>
      <c r="AC37">
        <f t="shared" si="0"/>
        <v>14.211697551228141</v>
      </c>
      <c r="AD37">
        <f t="shared" si="1"/>
        <v>1253.307272343246</v>
      </c>
      <c r="AE37">
        <f>'IDT-1'!B37</f>
        <v>30.597000000000001</v>
      </c>
      <c r="AF37" s="24"/>
      <c r="AG37">
        <f t="shared" si="2"/>
        <v>1283.904272343246</v>
      </c>
      <c r="AI37" s="34">
        <f>PXIL!H37</f>
        <v>0</v>
      </c>
      <c r="AJ37" s="34">
        <f>PXIL!N37</f>
        <v>0</v>
      </c>
      <c r="AK37" s="34">
        <f>RTM_IEX!H37</f>
        <v>16.399999999999999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U37">
        <v>35</v>
      </c>
    </row>
    <row r="38" spans="1:47">
      <c r="A38" t="s">
        <v>80</v>
      </c>
      <c r="D38">
        <f>TWEPL!P38</f>
        <v>10.555160000000001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730.52645127067683</v>
      </c>
      <c r="P38" s="36">
        <v>117.89</v>
      </c>
      <c r="Q38" s="36">
        <v>38.21</v>
      </c>
      <c r="R38" s="38">
        <v>43</v>
      </c>
      <c r="S38" s="38">
        <v>0</v>
      </c>
      <c r="T38" s="37">
        <f>SUMPRODUCT(LTA!J38:AN38,LTA!J$101:AN$101,LTA!J$103:AN$103)</f>
        <v>229.29</v>
      </c>
      <c r="U38" s="37">
        <f>SUMPRODUCT(LTA!J38:AN38,LTA!J$102:AN$102,LTA!J$103:AN$103)</f>
        <v>56.11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62.69</v>
      </c>
      <c r="Z38" s="34">
        <f>IEX!N38</f>
        <v>0</v>
      </c>
      <c r="AA38" s="75">
        <f>STOA!H38</f>
        <v>97.4</v>
      </c>
      <c r="AB38" s="75">
        <f>-STOA!N38</f>
        <v>-211.28</v>
      </c>
      <c r="AC38">
        <f t="shared" si="0"/>
        <v>14.437201920912701</v>
      </c>
      <c r="AD38">
        <f t="shared" si="1"/>
        <v>1279.9275262693423</v>
      </c>
      <c r="AE38">
        <f>'IDT-1'!B38</f>
        <v>13.441000000000001</v>
      </c>
      <c r="AF38" s="24"/>
      <c r="AG38">
        <f t="shared" si="2"/>
        <v>1293.3685262693423</v>
      </c>
      <c r="AI38" s="34">
        <f>PXIL!H38</f>
        <v>0</v>
      </c>
      <c r="AJ38" s="34">
        <f>PXIL!N38</f>
        <v>0</v>
      </c>
      <c r="AK38" s="34">
        <f>RTM_IEX!H38</f>
        <v>20.25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U38">
        <v>36</v>
      </c>
    </row>
    <row r="39" spans="1:47">
      <c r="A39" t="s">
        <v>81</v>
      </c>
      <c r="D39">
        <f>TWEPL!P39</f>
        <v>10.555160000000001</v>
      </c>
      <c r="E39">
        <f>GT_NG!P39</f>
        <v>15.699227284838795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719.78444800961086</v>
      </c>
      <c r="P39" s="36">
        <v>117.89</v>
      </c>
      <c r="Q39" s="36">
        <v>38.214382716049379</v>
      </c>
      <c r="R39" s="38">
        <v>43</v>
      </c>
      <c r="S39" s="38">
        <v>0</v>
      </c>
      <c r="T39" s="37">
        <f>SUMPRODUCT(LTA!J39:AN39,LTA!J$101:AN$101,LTA!J$103:AN$103)</f>
        <v>260.27999999999997</v>
      </c>
      <c r="U39" s="37">
        <f>SUMPRODUCT(LTA!J39:AN39,LTA!J$102:AN$102,LTA!J$103:AN$103)</f>
        <v>55.04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51.12</v>
      </c>
      <c r="Z39" s="34">
        <f>IEX!N39</f>
        <v>0</v>
      </c>
      <c r="AA39" s="75">
        <f>STOA!H39</f>
        <v>97.4</v>
      </c>
      <c r="AB39" s="75">
        <f>-STOA!N39</f>
        <v>-211.28</v>
      </c>
      <c r="AC39">
        <f t="shared" si="0"/>
        <v>14.371533908334559</v>
      </c>
      <c r="AD39">
        <f t="shared" si="1"/>
        <v>1272.1755737369033</v>
      </c>
      <c r="AE39">
        <f>'IDT-1'!B39</f>
        <v>4.048</v>
      </c>
      <c r="AF39" s="24"/>
      <c r="AG39">
        <f t="shared" si="2"/>
        <v>1276.2235737369033</v>
      </c>
      <c r="AI39" s="34">
        <f>PXIL!H39</f>
        <v>0</v>
      </c>
      <c r="AJ39" s="34">
        <f>PXIL!N39</f>
        <v>0</v>
      </c>
      <c r="AK39" s="34">
        <f>RTM_IEX!H39</f>
        <v>4.82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U39">
        <v>37</v>
      </c>
    </row>
    <row r="40" spans="1:47">
      <c r="A40" t="s">
        <v>82</v>
      </c>
      <c r="D40">
        <f>TWEPL!P40</f>
        <v>10.555160000000001</v>
      </c>
      <c r="E40">
        <f>GT_NG!P40</f>
        <v>15.699227284838795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688.01334709237574</v>
      </c>
      <c r="P40" s="36">
        <v>117.89</v>
      </c>
      <c r="Q40" s="36">
        <v>38.21</v>
      </c>
      <c r="R40" s="38">
        <v>45</v>
      </c>
      <c r="S40" s="38">
        <v>0</v>
      </c>
      <c r="T40" s="37">
        <f>SUMPRODUCT(LTA!J40:AN40,LTA!J$101:AN$101,LTA!J$103:AN$103)</f>
        <v>296.46999999999997</v>
      </c>
      <c r="U40" s="37">
        <f>SUMPRODUCT(LTA!J40:AN40,LTA!J$102:AN$102,LTA!J$103:AN$103)</f>
        <v>52.78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50.15</v>
      </c>
      <c r="Z40" s="34">
        <f>IEX!N40</f>
        <v>0</v>
      </c>
      <c r="AA40" s="75">
        <f>STOA!H40</f>
        <v>97.4</v>
      </c>
      <c r="AB40" s="75">
        <f>-STOA!N40</f>
        <v>-211.28</v>
      </c>
      <c r="AC40">
        <f t="shared" si="0"/>
        <v>14.552255845814972</v>
      </c>
      <c r="AD40">
        <f t="shared" si="1"/>
        <v>1293.509368166139</v>
      </c>
      <c r="AE40">
        <f>'IDT-1'!B40</f>
        <v>0</v>
      </c>
      <c r="AF40" s="24"/>
      <c r="AG40">
        <f t="shared" si="2"/>
        <v>1293.509368166139</v>
      </c>
      <c r="AI40" s="34">
        <f>PXIL!H40</f>
        <v>0</v>
      </c>
      <c r="AJ40" s="34">
        <f>PXIL!N40</f>
        <v>0</v>
      </c>
      <c r="AK40" s="34">
        <f>RTM_IEX!H40</f>
        <v>23.15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U40">
        <v>38</v>
      </c>
    </row>
    <row r="41" spans="1:47">
      <c r="A41" t="s">
        <v>83</v>
      </c>
      <c r="D41">
        <f>TWEPL!P41</f>
        <v>10.555160000000001</v>
      </c>
      <c r="E41">
        <f>GT_NG!P41</f>
        <v>15.699227284838795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82.253887602212032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677.60977783396311</v>
      </c>
      <c r="P41" s="36">
        <v>117.89</v>
      </c>
      <c r="Q41" s="36">
        <v>38.21</v>
      </c>
      <c r="R41" s="38">
        <v>45</v>
      </c>
      <c r="S41" s="38">
        <v>0</v>
      </c>
      <c r="T41" s="37">
        <f>SUMPRODUCT(LTA!J41:AN41,LTA!J$101:AN$101,LTA!J$103:AN$103)</f>
        <v>325.90999999999997</v>
      </c>
      <c r="U41" s="37">
        <f>SUMPRODUCT(LTA!J41:AN41,LTA!J$102:AN$102,LTA!J$103:AN$103)</f>
        <v>52.06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9.65</v>
      </c>
      <c r="Z41" s="34">
        <f>IEX!N41</f>
        <v>0</v>
      </c>
      <c r="AA41" s="75">
        <f>STOA!H41</f>
        <v>97.4</v>
      </c>
      <c r="AB41" s="75">
        <f>-STOA!N41</f>
        <v>-211.28</v>
      </c>
      <c r="AC41">
        <f t="shared" si="0"/>
        <v>14.80472984697108</v>
      </c>
      <c r="AD41">
        <f t="shared" si="1"/>
        <v>1323.313322874043</v>
      </c>
      <c r="AE41">
        <f>'IDT-1'!B41</f>
        <v>0</v>
      </c>
      <c r="AF41" s="24"/>
      <c r="AG41">
        <f t="shared" si="2"/>
        <v>1323.313322874043</v>
      </c>
      <c r="AI41" s="34">
        <f>PXIL!H41</f>
        <v>0</v>
      </c>
      <c r="AJ41" s="34">
        <f>PXIL!N41</f>
        <v>0</v>
      </c>
      <c r="AK41" s="34">
        <f>RTM_IEX!H41</f>
        <v>77.16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U41">
        <v>39</v>
      </c>
    </row>
    <row r="42" spans="1:47">
      <c r="A42" t="s">
        <v>84</v>
      </c>
      <c r="D42">
        <f>TWEPL!P42</f>
        <v>10.555160000000001</v>
      </c>
      <c r="E42">
        <f>GT_NG!P42</f>
        <v>15.699227284838795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82.253887602212032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677.61035833557128</v>
      </c>
      <c r="P42" s="36">
        <v>117.89</v>
      </c>
      <c r="Q42" s="36">
        <v>38.21</v>
      </c>
      <c r="R42" s="38">
        <v>45</v>
      </c>
      <c r="S42" s="38">
        <v>0</v>
      </c>
      <c r="T42" s="37">
        <f>SUMPRODUCT(LTA!J42:AN42,LTA!J$101:AN$101,LTA!J$103:AN$103)</f>
        <v>356.7</v>
      </c>
      <c r="U42" s="37">
        <f>SUMPRODUCT(LTA!J42:AN42,LTA!J$102:AN$102,LTA!J$103:AN$103)</f>
        <v>51.12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97.4</v>
      </c>
      <c r="AB42" s="75">
        <f>-STOA!N42</f>
        <v>-211.28</v>
      </c>
      <c r="AC42">
        <f t="shared" si="0"/>
        <v>14.925778723184585</v>
      </c>
      <c r="AD42">
        <f t="shared" si="1"/>
        <v>1337.6028544994374</v>
      </c>
      <c r="AE42">
        <f>'IDT-1'!B42</f>
        <v>0</v>
      </c>
      <c r="AF42" s="24"/>
      <c r="AG42">
        <f t="shared" si="2"/>
        <v>1337.6028544994374</v>
      </c>
      <c r="AI42" s="34">
        <f>PXIL!H42</f>
        <v>0</v>
      </c>
      <c r="AJ42" s="34">
        <f>PXIL!N42</f>
        <v>0</v>
      </c>
      <c r="AK42" s="34">
        <f>RTM_IEX!H42</f>
        <v>71.37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U42">
        <v>40</v>
      </c>
    </row>
    <row r="43" spans="1:47">
      <c r="A43" t="s">
        <v>85</v>
      </c>
      <c r="D43">
        <f>TWEPL!P43</f>
        <v>10.555160000000001</v>
      </c>
      <c r="E43">
        <f>GT_NG!P43</f>
        <v>15.184893267651889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82.253887602212032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677.61035078996827</v>
      </c>
      <c r="P43" s="36">
        <v>117.89</v>
      </c>
      <c r="Q43" s="36">
        <v>38.21</v>
      </c>
      <c r="R43" s="38">
        <v>45</v>
      </c>
      <c r="S43" s="38">
        <v>0</v>
      </c>
      <c r="T43" s="37">
        <f>SUMPRODUCT(LTA!J43:AN43,LTA!J$101:AN$101,LTA!J$103:AN$103)</f>
        <v>399.38</v>
      </c>
      <c r="U43" s="37">
        <f>SUMPRODUCT(LTA!J43:AN43,LTA!J$102:AN$102,LTA!J$103:AN$103)</f>
        <v>49.23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97.4</v>
      </c>
      <c r="AB43" s="75">
        <f>-STOA!N43</f>
        <v>-211.28</v>
      </c>
      <c r="AC43">
        <f t="shared" si="0"/>
        <v>15.158758254057153</v>
      </c>
      <c r="AD43">
        <f t="shared" si="1"/>
        <v>1365.1055334057751</v>
      </c>
      <c r="AE43">
        <f>'IDT-1'!B43</f>
        <v>0</v>
      </c>
      <c r="AF43" s="24"/>
      <c r="AG43">
        <f t="shared" si="2"/>
        <v>1365.1055334057751</v>
      </c>
      <c r="AI43" s="34">
        <f>PXIL!H43</f>
        <v>0</v>
      </c>
      <c r="AJ43" s="34">
        <f>PXIL!N43</f>
        <v>0</v>
      </c>
      <c r="AK43" s="34">
        <f>RTM_IEX!H43</f>
        <v>58.83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U43">
        <v>41</v>
      </c>
    </row>
    <row r="44" spans="1:47">
      <c r="A44" t="s">
        <v>86</v>
      </c>
      <c r="D44">
        <f>TWEPL!P44</f>
        <v>10.555160000000001</v>
      </c>
      <c r="E44">
        <f>GT_NG!P44</f>
        <v>15.184893267651889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82.253887602212032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677.61035078996827</v>
      </c>
      <c r="P44" s="36">
        <v>117.89</v>
      </c>
      <c r="Q44" s="36">
        <v>38.21</v>
      </c>
      <c r="R44" s="38">
        <v>45</v>
      </c>
      <c r="S44" s="38">
        <v>0</v>
      </c>
      <c r="T44" s="37">
        <f>SUMPRODUCT(LTA!J44:AN44,LTA!J$101:AN$101,LTA!J$103:AN$103)</f>
        <v>427.75</v>
      </c>
      <c r="U44" s="37">
        <f>SUMPRODUCT(LTA!J44:AN44,LTA!J$102:AN$102,LTA!J$103:AN$103)</f>
        <v>49.23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97.4</v>
      </c>
      <c r="AB44" s="75">
        <f>-STOA!N44</f>
        <v>-211.28</v>
      </c>
      <c r="AC44">
        <f t="shared" si="0"/>
        <v>15.259390254057152</v>
      </c>
      <c r="AD44">
        <f t="shared" si="1"/>
        <v>1376.9849014057752</v>
      </c>
      <c r="AE44">
        <f>'IDT-1'!B44</f>
        <v>0</v>
      </c>
      <c r="AF44" s="24"/>
      <c r="AG44">
        <f t="shared" si="2"/>
        <v>1376.9849014057752</v>
      </c>
      <c r="AI44" s="34">
        <f>PXIL!H44</f>
        <v>0</v>
      </c>
      <c r="AJ44" s="34">
        <f>PXIL!N44</f>
        <v>0</v>
      </c>
      <c r="AK44" s="34">
        <f>RTM_IEX!H44</f>
        <v>42.44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U44">
        <v>42</v>
      </c>
    </row>
    <row r="45" spans="1:47">
      <c r="A45" t="s">
        <v>87</v>
      </c>
      <c r="D45">
        <f>TWEPL!P45</f>
        <v>10.555160000000001</v>
      </c>
      <c r="E45">
        <f>GT_NG!P45</f>
        <v>15.184893267651889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82.253887602212032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656.94805590204851</v>
      </c>
      <c r="P45" s="36">
        <v>117.89</v>
      </c>
      <c r="Q45" s="36">
        <v>38.21</v>
      </c>
      <c r="R45" s="38">
        <v>45</v>
      </c>
      <c r="S45" s="38">
        <v>0</v>
      </c>
      <c r="T45" s="37">
        <f>SUMPRODUCT(LTA!J45:AN45,LTA!J$101:AN$101,LTA!J$103:AN$103)</f>
        <v>449.5</v>
      </c>
      <c r="U45" s="37">
        <f>SUMPRODUCT(LTA!J45:AN45,LTA!J$102:AN$102,LTA!J$103:AN$103)</f>
        <v>48.629999999999995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7.71</v>
      </c>
      <c r="Z45" s="34">
        <f>IEX!N45</f>
        <v>0</v>
      </c>
      <c r="AA45" s="75">
        <f>STOA!H45</f>
        <v>97.4</v>
      </c>
      <c r="AB45" s="75">
        <f>-STOA!N45</f>
        <v>-211.28</v>
      </c>
      <c r="AC45">
        <f t="shared" si="0"/>
        <v>15.109514976998625</v>
      </c>
      <c r="AD45">
        <f t="shared" si="1"/>
        <v>1359.292481794914</v>
      </c>
      <c r="AE45">
        <f>'IDT-1'!B45</f>
        <v>0</v>
      </c>
      <c r="AF45" s="24"/>
      <c r="AG45">
        <f t="shared" si="2"/>
        <v>1359.292481794914</v>
      </c>
      <c r="AI45" s="34">
        <f>PXIL!H45</f>
        <v>0</v>
      </c>
      <c r="AJ45" s="34">
        <f>PXIL!N45</f>
        <v>0</v>
      </c>
      <c r="AK45" s="34">
        <f>RTM_IEX!H45</f>
        <v>16.399999999999999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U45">
        <v>43</v>
      </c>
    </row>
    <row r="46" spans="1:47">
      <c r="A46" t="s">
        <v>88</v>
      </c>
      <c r="D46">
        <f>TWEPL!P46</f>
        <v>10.555160000000001</v>
      </c>
      <c r="E46">
        <f>GT_NG!P46</f>
        <v>15.184893267651889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82.253887602212032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654.98343199226952</v>
      </c>
      <c r="P46" s="36">
        <v>117.89</v>
      </c>
      <c r="Q46" s="36">
        <v>38.21</v>
      </c>
      <c r="R46" s="38">
        <v>45</v>
      </c>
      <c r="S46" s="38">
        <v>0</v>
      </c>
      <c r="T46" s="37">
        <f>SUMPRODUCT(LTA!J46:AN46,LTA!J$101:AN$101,LTA!J$103:AN$103)</f>
        <v>470.38000000000005</v>
      </c>
      <c r="U46" s="37">
        <f>SUMPRODUCT(LTA!J46:AN46,LTA!J$102:AN$102,LTA!J$103:AN$103)</f>
        <v>48.629999999999995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97.4</v>
      </c>
      <c r="AB46" s="75">
        <f>-STOA!N46</f>
        <v>-211.28</v>
      </c>
      <c r="AC46">
        <f t="shared" si="0"/>
        <v>15.138792136156484</v>
      </c>
      <c r="AD46">
        <f t="shared" si="1"/>
        <v>1362.7485807259773</v>
      </c>
      <c r="AE46">
        <f>'IDT-1'!B46</f>
        <v>0</v>
      </c>
      <c r="AF46" s="24"/>
      <c r="AG46">
        <f t="shared" si="2"/>
        <v>1362.7485807259773</v>
      </c>
      <c r="AI46" s="34">
        <f>PXIL!H46</f>
        <v>0</v>
      </c>
      <c r="AJ46" s="34">
        <f>PXIL!N46</f>
        <v>0</v>
      </c>
      <c r="AK46" s="34">
        <f>RTM_IEX!H46</f>
        <v>8.68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U46">
        <v>44</v>
      </c>
    </row>
    <row r="47" spans="1:47">
      <c r="A47" t="s">
        <v>89</v>
      </c>
      <c r="D47">
        <f>TWEPL!P47</f>
        <v>10.555160000000001</v>
      </c>
      <c r="E47">
        <f>GT_NG!P47</f>
        <v>15.184893267651889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82.253887602212032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676.20079362623949</v>
      </c>
      <c r="P47" s="36">
        <v>117.89</v>
      </c>
      <c r="Q47" s="36">
        <v>38.21</v>
      </c>
      <c r="R47" s="38">
        <v>47</v>
      </c>
      <c r="S47" s="38">
        <v>0</v>
      </c>
      <c r="T47" s="37">
        <f>SUMPRODUCT(LTA!J47:AN47,LTA!J$101:AN$101,LTA!J$103:AN$103)</f>
        <v>491.40000000000003</v>
      </c>
      <c r="U47" s="37">
        <f>SUMPRODUCT(LTA!J47:AN47,LTA!J$102:AN$102,LTA!J$103:AN$103)</f>
        <v>48.629999999999995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97.4</v>
      </c>
      <c r="AB47" s="75">
        <f>-STOA!N47</f>
        <v>-211.28</v>
      </c>
      <c r="AC47">
        <f t="shared" si="0"/>
        <v>15.437473973881829</v>
      </c>
      <c r="AD47">
        <f t="shared" si="1"/>
        <v>1398.0072605222215</v>
      </c>
      <c r="AE47">
        <f>'IDT-1'!B47</f>
        <v>0</v>
      </c>
      <c r="AF47" s="24"/>
      <c r="AG47">
        <f t="shared" si="2"/>
        <v>1398.0072605222215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U47">
        <v>45</v>
      </c>
    </row>
    <row r="48" spans="1:47">
      <c r="A48" t="s">
        <v>90</v>
      </c>
      <c r="D48">
        <f>TWEPL!P48</f>
        <v>10.555160000000001</v>
      </c>
      <c r="E48">
        <f>GT_NG!P48</f>
        <v>15.184893267651889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82.253887602212032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724.11877672856485</v>
      </c>
      <c r="P48" s="36">
        <v>117.89</v>
      </c>
      <c r="Q48" s="36">
        <v>38.21</v>
      </c>
      <c r="R48" s="38">
        <v>47</v>
      </c>
      <c r="S48" s="38">
        <v>0</v>
      </c>
      <c r="T48" s="37">
        <f>SUMPRODUCT(LTA!J48:AN48,LTA!J$101:AN$101,LTA!J$103:AN$103)</f>
        <v>507.11</v>
      </c>
      <c r="U48" s="37">
        <f>SUMPRODUCT(LTA!J48:AN48,LTA!J$102:AN$102,LTA!J$103:AN$103)</f>
        <v>48.629999999999995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97.4</v>
      </c>
      <c r="AB48" s="75">
        <f>-STOA!N48</f>
        <v>-211.28</v>
      </c>
      <c r="AC48">
        <f t="shared" si="0"/>
        <v>16.531045441784041</v>
      </c>
      <c r="AD48">
        <f t="shared" si="1"/>
        <v>1394.5416721566451</v>
      </c>
      <c r="AE48">
        <f>'IDT-1'!B48</f>
        <v>0</v>
      </c>
      <c r="AF48" s="24"/>
      <c r="AG48">
        <f t="shared" si="2"/>
        <v>1394.5416721566451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-66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U48">
        <v>46</v>
      </c>
    </row>
    <row r="49" spans="1:47">
      <c r="A49" t="s">
        <v>91</v>
      </c>
      <c r="D49">
        <f>TWEPL!P49</f>
        <v>10.555160000000001</v>
      </c>
      <c r="E49">
        <f>GT_NG!P49</f>
        <v>15.184893267651889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82.253887602212032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670.6269606607483</v>
      </c>
      <c r="P49" s="36">
        <v>117.89</v>
      </c>
      <c r="Q49" s="36">
        <v>38.21</v>
      </c>
      <c r="R49" s="38">
        <v>47</v>
      </c>
      <c r="S49" s="38">
        <v>0</v>
      </c>
      <c r="T49" s="37">
        <f>SUMPRODUCT(LTA!J49:AN49,LTA!J$101:AN$101,LTA!J$103:AN$103)</f>
        <v>515.04999999999995</v>
      </c>
      <c r="U49" s="37">
        <f>SUMPRODUCT(LTA!J49:AN49,LTA!J$102:AN$102,LTA!J$103:AN$103)</f>
        <v>48.629999999999995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97.4</v>
      </c>
      <c r="AB49" s="75">
        <f>-STOA!N49</f>
        <v>-211.28</v>
      </c>
      <c r="AC49">
        <f t="shared" si="0"/>
        <v>15.818035035543712</v>
      </c>
      <c r="AD49">
        <f t="shared" si="1"/>
        <v>1388.7028664950687</v>
      </c>
      <c r="AE49">
        <f>'IDT-1'!B49</f>
        <v>0</v>
      </c>
      <c r="AF49" s="24"/>
      <c r="AG49">
        <f t="shared" si="2"/>
        <v>1388.7028664950687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-27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U49">
        <v>47</v>
      </c>
    </row>
    <row r="50" spans="1:47">
      <c r="A50" t="s">
        <v>92</v>
      </c>
      <c r="D50">
        <f>TWEPL!P50</f>
        <v>10.555160000000001</v>
      </c>
      <c r="E50">
        <f>GT_NG!P50</f>
        <v>15.184893267651889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82.253887602212032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660.50106292071098</v>
      </c>
      <c r="P50" s="36">
        <v>117.89</v>
      </c>
      <c r="Q50" s="36">
        <v>38.21</v>
      </c>
      <c r="R50" s="38">
        <v>47</v>
      </c>
      <c r="S50" s="38">
        <v>0</v>
      </c>
      <c r="T50" s="37">
        <f>SUMPRODUCT(LTA!J50:AN50,LTA!J$101:AN$101,LTA!J$103:AN$103)</f>
        <v>515.94000000000005</v>
      </c>
      <c r="U50" s="37">
        <f>SUMPRODUCT(LTA!J50:AN50,LTA!J$102:AN$102,LTA!J$103:AN$103)</f>
        <v>48.629999999999995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97.4</v>
      </c>
      <c r="AB50" s="75">
        <f>-STOA!N50</f>
        <v>-211.28</v>
      </c>
      <c r="AC50">
        <f t="shared" si="0"/>
        <v>15.748924652252287</v>
      </c>
      <c r="AD50">
        <f t="shared" si="1"/>
        <v>1378.536079138323</v>
      </c>
      <c r="AE50">
        <f>'IDT-1'!B50</f>
        <v>0</v>
      </c>
      <c r="AF50" s="24"/>
      <c r="AG50">
        <f t="shared" si="2"/>
        <v>1378.536079138323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-28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U50">
        <v>48</v>
      </c>
    </row>
    <row r="51" spans="1:47">
      <c r="A51" t="s">
        <v>93</v>
      </c>
      <c r="D51">
        <f>TWEPL!P51</f>
        <v>10.555160000000001</v>
      </c>
      <c r="E51">
        <f>GT_NG!P51</f>
        <v>15.184893267651889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79.930000000000007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637.08086832770709</v>
      </c>
      <c r="P51" s="36">
        <v>117.89</v>
      </c>
      <c r="Q51" s="36">
        <v>38.21</v>
      </c>
      <c r="R51" s="38">
        <v>47</v>
      </c>
      <c r="S51" s="38">
        <v>0</v>
      </c>
      <c r="T51" s="37">
        <f>SUMPRODUCT(LTA!J51:AN51,LTA!J$101:AN$101,LTA!J$103:AN$103)</f>
        <v>516.68000000000006</v>
      </c>
      <c r="U51" s="37">
        <f>SUMPRODUCT(LTA!J51:AN51,LTA!J$102:AN$102,LTA!J$103:AN$103)</f>
        <v>55.35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97.4</v>
      </c>
      <c r="AB51" s="75">
        <f>-STOA!N51</f>
        <v>-211.28</v>
      </c>
      <c r="AC51">
        <f t="shared" si="0"/>
        <v>15.442857522764468</v>
      </c>
      <c r="AD51">
        <f t="shared" si="1"/>
        <v>1378.5580640725946</v>
      </c>
      <c r="AE51">
        <f>'IDT-1'!B51</f>
        <v>0</v>
      </c>
      <c r="AF51" s="24"/>
      <c r="AG51">
        <f t="shared" si="2"/>
        <v>1378.5580640725946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U51">
        <v>49</v>
      </c>
    </row>
    <row r="52" spans="1:47">
      <c r="A52" t="s">
        <v>94</v>
      </c>
      <c r="D52">
        <f>TWEPL!P52</f>
        <v>10.555160000000001</v>
      </c>
      <c r="E52">
        <f>GT_NG!P52</f>
        <v>15.184893267651889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79.930000000000007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574.12470296756635</v>
      </c>
      <c r="P52" s="36">
        <v>117.89</v>
      </c>
      <c r="Q52" s="36">
        <v>38.21</v>
      </c>
      <c r="R52" s="38">
        <v>47</v>
      </c>
      <c r="S52" s="38">
        <v>0</v>
      </c>
      <c r="T52" s="37">
        <f>SUMPRODUCT(LTA!J52:AN52,LTA!J$101:AN$101,LTA!J$103:AN$103)</f>
        <v>517.37</v>
      </c>
      <c r="U52" s="37">
        <f>SUMPRODUCT(LTA!J52:AN52,LTA!J$102:AN$102,LTA!J$103:AN$103)</f>
        <v>52.96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97.4</v>
      </c>
      <c r="AB52" s="75">
        <f>-STOA!N52</f>
        <v>-211.28</v>
      </c>
      <c r="AC52">
        <f t="shared" si="0"/>
        <v>15.139106156490394</v>
      </c>
      <c r="AD52">
        <f t="shared" si="1"/>
        <v>1362.7856500787279</v>
      </c>
      <c r="AE52">
        <f>'IDT-1'!B52</f>
        <v>0</v>
      </c>
      <c r="AF52" s="24"/>
      <c r="AG52">
        <f t="shared" si="2"/>
        <v>1362.7856500787279</v>
      </c>
      <c r="AI52" s="34">
        <f>PXIL!H52</f>
        <v>0</v>
      </c>
      <c r="AJ52" s="34">
        <f>PXIL!N52</f>
        <v>0</v>
      </c>
      <c r="AK52" s="34">
        <f>RTM_IEX!H52</f>
        <v>38.58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U52">
        <v>50</v>
      </c>
    </row>
    <row r="53" spans="1:47">
      <c r="A53" t="s">
        <v>95</v>
      </c>
      <c r="D53">
        <f>TWEPL!P53</f>
        <v>10.555160000000001</v>
      </c>
      <c r="E53">
        <f>GT_NG!P53</f>
        <v>15.184893267651889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82.253887602212032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556.95558843664935</v>
      </c>
      <c r="P53" s="36">
        <v>117.89</v>
      </c>
      <c r="Q53" s="36">
        <v>38.21</v>
      </c>
      <c r="R53" s="38">
        <v>47</v>
      </c>
      <c r="S53" s="38">
        <v>0</v>
      </c>
      <c r="T53" s="37">
        <f>SUMPRODUCT(LTA!J53:AN53,LTA!J$101:AN$101,LTA!J$103:AN$103)</f>
        <v>525.27</v>
      </c>
      <c r="U53" s="37">
        <f>SUMPRODUCT(LTA!J53:AN53,LTA!J$102:AN$102,LTA!J$103:AN$103)</f>
        <v>51.76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97.4</v>
      </c>
      <c r="AB53" s="75">
        <f>-STOA!N53</f>
        <v>-211.28</v>
      </c>
      <c r="AC53">
        <f t="shared" si="0"/>
        <v>15.094962250289273</v>
      </c>
      <c r="AD53">
        <f t="shared" si="1"/>
        <v>1357.5745670562242</v>
      </c>
      <c r="AE53">
        <f>'IDT-1'!B53</f>
        <v>0</v>
      </c>
      <c r="AF53" s="24"/>
      <c r="AG53">
        <f t="shared" si="2"/>
        <v>1357.5745670562242</v>
      </c>
      <c r="AI53" s="34">
        <f>PXIL!H53</f>
        <v>0</v>
      </c>
      <c r="AJ53" s="34">
        <f>PXIL!N53</f>
        <v>0</v>
      </c>
      <c r="AK53" s="34">
        <f>RTM_IEX!H53</f>
        <v>41.47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U53">
        <v>51</v>
      </c>
    </row>
    <row r="54" spans="1:47">
      <c r="A54" t="s">
        <v>96</v>
      </c>
      <c r="D54">
        <f>TWEPL!P54</f>
        <v>10.555160000000001</v>
      </c>
      <c r="E54">
        <f>GT_NG!P54</f>
        <v>15.184893267651889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82.253887602212032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537.66561756674821</v>
      </c>
      <c r="P54" s="36">
        <v>117.89</v>
      </c>
      <c r="Q54" s="36">
        <v>38.21</v>
      </c>
      <c r="R54" s="38">
        <v>47</v>
      </c>
      <c r="S54" s="38">
        <v>0</v>
      </c>
      <c r="T54" s="37">
        <f>SUMPRODUCT(LTA!J54:AN54,LTA!J$101:AN$101,LTA!J$103:AN$103)</f>
        <v>524.84</v>
      </c>
      <c r="U54" s="37">
        <f>SUMPRODUCT(LTA!J54:AN54,LTA!J$102:AN$102,LTA!J$103:AN$103)</f>
        <v>51.3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97.4</v>
      </c>
      <c r="AB54" s="75">
        <f>-STOA!N54</f>
        <v>-211.28</v>
      </c>
      <c r="AC54">
        <f t="shared" si="0"/>
        <v>14.917386494982104</v>
      </c>
      <c r="AD54">
        <f t="shared" si="1"/>
        <v>1336.6121719416301</v>
      </c>
      <c r="AE54">
        <f>'IDT-1'!B54</f>
        <v>0</v>
      </c>
      <c r="AF54" s="24"/>
      <c r="AG54">
        <f t="shared" si="2"/>
        <v>1336.6121719416301</v>
      </c>
      <c r="AI54" s="34">
        <f>PXIL!H54</f>
        <v>0</v>
      </c>
      <c r="AJ54" s="34">
        <f>PXIL!N54</f>
        <v>0</v>
      </c>
      <c r="AK54" s="34">
        <f>RTM_IEX!H54</f>
        <v>40.51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U54">
        <v>52</v>
      </c>
    </row>
    <row r="55" spans="1:47">
      <c r="A55" t="s">
        <v>97</v>
      </c>
      <c r="D55">
        <f>TWEPL!P55</f>
        <v>10.555160000000001</v>
      </c>
      <c r="E55">
        <f>GT_NG!P55</f>
        <v>15.184893267651889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82.253887602212032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518.38100884452217</v>
      </c>
      <c r="P55" s="36">
        <v>122.15</v>
      </c>
      <c r="Q55" s="36">
        <v>38.21</v>
      </c>
      <c r="R55" s="38">
        <v>47</v>
      </c>
      <c r="S55" s="38">
        <v>0</v>
      </c>
      <c r="T55" s="37">
        <f>SUMPRODUCT(LTA!J55:AN55,LTA!J$101:AN$101,LTA!J$103:AN$103)</f>
        <v>520.67000000000007</v>
      </c>
      <c r="U55" s="37">
        <f>SUMPRODUCT(LTA!J55:AN55,LTA!J$102:AN$102,LTA!J$103:AN$103)</f>
        <v>50.36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97.4</v>
      </c>
      <c r="AB55" s="75">
        <f>-STOA!N55</f>
        <v>-211.28</v>
      </c>
      <c r="AC55">
        <f t="shared" si="0"/>
        <v>14.659131781715404</v>
      </c>
      <c r="AD55">
        <f t="shared" si="1"/>
        <v>1306.1258179326708</v>
      </c>
      <c r="AE55">
        <f>'IDT-1'!B55</f>
        <v>0</v>
      </c>
      <c r="AF55" s="24"/>
      <c r="AG55">
        <f t="shared" si="2"/>
        <v>1306.1258179326708</v>
      </c>
      <c r="AI55" s="34">
        <f>PXIL!H55</f>
        <v>0</v>
      </c>
      <c r="AJ55" s="34">
        <f>PXIL!N55</f>
        <v>0</v>
      </c>
      <c r="AK55" s="34">
        <f>RTM_IEX!H55</f>
        <v>29.9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U55">
        <v>53</v>
      </c>
    </row>
    <row r="56" spans="1:47">
      <c r="A56" t="s">
        <v>98</v>
      </c>
      <c r="D56">
        <f>TWEPL!P56</f>
        <v>10.555160000000001</v>
      </c>
      <c r="E56">
        <f>GT_NG!P56</f>
        <v>15.184893267651889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82.253887602212032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511.5304000045162</v>
      </c>
      <c r="P56" s="36">
        <v>117.89</v>
      </c>
      <c r="Q56" s="36">
        <v>38.21</v>
      </c>
      <c r="R56" s="38">
        <v>47</v>
      </c>
      <c r="S56" s="38">
        <v>0</v>
      </c>
      <c r="T56" s="37">
        <f>SUMPRODUCT(LTA!J56:AN56,LTA!J$101:AN$101,LTA!J$103:AN$103)</f>
        <v>514.23</v>
      </c>
      <c r="U56" s="37">
        <f>SUMPRODUCT(LTA!J56:AN56,LTA!J$102:AN$102,LTA!J$103:AN$103)</f>
        <v>48.629999999999995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97.4</v>
      </c>
      <c r="AB56" s="75">
        <f>-STOA!N56</f>
        <v>-211.28</v>
      </c>
      <c r="AC56">
        <f t="shared" si="0"/>
        <v>14.456686667459353</v>
      </c>
      <c r="AD56">
        <f t="shared" si="1"/>
        <v>1282.2276542069208</v>
      </c>
      <c r="AE56">
        <f>'IDT-1'!B56</f>
        <v>0</v>
      </c>
      <c r="AF56" s="24"/>
      <c r="AG56">
        <f t="shared" si="2"/>
        <v>1282.2276542069208</v>
      </c>
      <c r="AI56" s="34">
        <f>PXIL!H56</f>
        <v>0</v>
      </c>
      <c r="AJ56" s="34">
        <f>PXIL!N56</f>
        <v>0</v>
      </c>
      <c r="AK56" s="34">
        <f>RTM_IEX!H56</f>
        <v>25.08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U56">
        <v>54</v>
      </c>
    </row>
    <row r="57" spans="1:47">
      <c r="A57" t="s">
        <v>99</v>
      </c>
      <c r="D57">
        <f>TWEPL!P57</f>
        <v>10.555160000000001</v>
      </c>
      <c r="E57">
        <f>GT_NG!P57</f>
        <v>15.184893267651889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82.253887602212032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515.21940027776793</v>
      </c>
      <c r="P57" s="36">
        <v>117.89</v>
      </c>
      <c r="Q57" s="36">
        <v>38.213081100651699</v>
      </c>
      <c r="R57" s="38">
        <v>47</v>
      </c>
      <c r="S57" s="38">
        <v>0</v>
      </c>
      <c r="T57" s="37">
        <f>SUMPRODUCT(LTA!J57:AN57,LTA!J$101:AN$101,LTA!J$103:AN$103)</f>
        <v>501.14000000000004</v>
      </c>
      <c r="U57" s="37">
        <f>SUMPRODUCT(LTA!J57:AN57,LTA!J$102:AN$102,LTA!J$103:AN$103)</f>
        <v>48.629999999999995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97.4</v>
      </c>
      <c r="AB57" s="75">
        <f>-STOA!N57</f>
        <v>-211.28</v>
      </c>
      <c r="AC57">
        <f t="shared" si="0"/>
        <v>14.256112151000146</v>
      </c>
      <c r="AD57">
        <f t="shared" si="1"/>
        <v>1258.5503100972835</v>
      </c>
      <c r="AE57">
        <f>'IDT-1'!B57</f>
        <v>0</v>
      </c>
      <c r="AF57" s="24"/>
      <c r="AG57">
        <f t="shared" si="2"/>
        <v>1258.5503100972835</v>
      </c>
      <c r="AI57" s="34">
        <f>PXIL!H57</f>
        <v>0</v>
      </c>
      <c r="AJ57" s="34">
        <f>PXIL!N57</f>
        <v>0</v>
      </c>
      <c r="AK57" s="34">
        <f>RTM_IEX!H57</f>
        <v>10.6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U57">
        <v>55</v>
      </c>
    </row>
    <row r="58" spans="1:47">
      <c r="A58" t="s">
        <v>100</v>
      </c>
      <c r="D58">
        <f>TWEPL!P58</f>
        <v>10.555160000000001</v>
      </c>
      <c r="E58">
        <f>GT_NG!P58</f>
        <v>15.184893267651889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82.253887602212032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515.21940027776793</v>
      </c>
      <c r="P58" s="36">
        <v>117.89</v>
      </c>
      <c r="Q58" s="36">
        <v>38.213081100651699</v>
      </c>
      <c r="R58" s="38">
        <v>47</v>
      </c>
      <c r="S58" s="38">
        <v>0</v>
      </c>
      <c r="T58" s="37">
        <f>SUMPRODUCT(LTA!J58:AN58,LTA!J$101:AN$101,LTA!J$103:AN$103)</f>
        <v>478.71000000000004</v>
      </c>
      <c r="U58" s="37">
        <f>SUMPRODUCT(LTA!J58:AN58,LTA!J$102:AN$102,LTA!J$103:AN$103)</f>
        <v>48.629999999999995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97.4</v>
      </c>
      <c r="AB58" s="75">
        <f>-STOA!N58</f>
        <v>-211.28</v>
      </c>
      <c r="AC58">
        <f t="shared" si="0"/>
        <v>14.083996151000141</v>
      </c>
      <c r="AD58">
        <f t="shared" si="1"/>
        <v>1238.2324260972835</v>
      </c>
      <c r="AE58">
        <f>'IDT-1'!B58</f>
        <v>0</v>
      </c>
      <c r="AF58" s="24"/>
      <c r="AG58">
        <f t="shared" si="2"/>
        <v>1238.2324260972835</v>
      </c>
      <c r="AI58" s="34">
        <f>PXIL!H58</f>
        <v>0</v>
      </c>
      <c r="AJ58" s="34">
        <f>PXIL!N58</f>
        <v>0</v>
      </c>
      <c r="AK58" s="34">
        <f>RTM_IEX!H58</f>
        <v>12.54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U58">
        <v>56</v>
      </c>
    </row>
    <row r="59" spans="1:47">
      <c r="A59" t="s">
        <v>101</v>
      </c>
      <c r="D59">
        <f>TWEPL!P59</f>
        <v>10.555160000000001</v>
      </c>
      <c r="E59">
        <f>GT_NG!P59</f>
        <v>15.184893267651889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515.21940027776793</v>
      </c>
      <c r="P59" s="36">
        <v>117.89</v>
      </c>
      <c r="Q59" s="36">
        <v>38.213081100651699</v>
      </c>
      <c r="R59" s="38">
        <v>47</v>
      </c>
      <c r="S59" s="38">
        <v>0</v>
      </c>
      <c r="T59" s="37">
        <f>SUMPRODUCT(LTA!J59:AN59,LTA!J$101:AN$101,LTA!J$103:AN$103)</f>
        <v>459.23</v>
      </c>
      <c r="U59" s="37">
        <f>SUMPRODUCT(LTA!J59:AN59,LTA!J$102:AN$102,LTA!J$103:AN$103)</f>
        <v>48.629999999999995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97.4</v>
      </c>
      <c r="AB59" s="75">
        <f>-STOA!N59</f>
        <v>-211.28</v>
      </c>
      <c r="AC59">
        <f t="shared" si="0"/>
        <v>14.016208168073371</v>
      </c>
      <c r="AD59">
        <f t="shared" si="1"/>
        <v>1230.2302161127377</v>
      </c>
      <c r="AE59">
        <f>'IDT-1'!B59</f>
        <v>0</v>
      </c>
      <c r="AF59" s="24"/>
      <c r="AG59">
        <f t="shared" si="2"/>
        <v>1230.2302161127377</v>
      </c>
      <c r="AI59" s="34">
        <f>PXIL!H59</f>
        <v>0</v>
      </c>
      <c r="AJ59" s="34">
        <f>PXIL!N59</f>
        <v>0</v>
      </c>
      <c r="AK59" s="34">
        <f>RTM_IEX!H59</f>
        <v>22.18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U59">
        <v>57</v>
      </c>
    </row>
    <row r="60" spans="1:47">
      <c r="A60" t="s">
        <v>102</v>
      </c>
      <c r="D60">
        <f>TWEPL!P60</f>
        <v>10.555160000000001</v>
      </c>
      <c r="E60">
        <f>GT_NG!P60</f>
        <v>15.184893267651889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515.22034403908083</v>
      </c>
      <c r="P60" s="36">
        <v>117.89</v>
      </c>
      <c r="Q60" s="36">
        <v>38.213081100651699</v>
      </c>
      <c r="R60" s="38">
        <v>47</v>
      </c>
      <c r="S60" s="38">
        <v>0</v>
      </c>
      <c r="T60" s="37">
        <f>SUMPRODUCT(LTA!J60:AN60,LTA!J$101:AN$101,LTA!J$103:AN$103)</f>
        <v>436.87000000000006</v>
      </c>
      <c r="U60" s="37">
        <f>SUMPRODUCT(LTA!J60:AN60,LTA!J$102:AN$102,LTA!J$103:AN$103)</f>
        <v>52.32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97.4</v>
      </c>
      <c r="AB60" s="75">
        <f>-STOA!N60</f>
        <v>-211.28</v>
      </c>
      <c r="AC60">
        <f t="shared" si="0"/>
        <v>13.8837480956684</v>
      </c>
      <c r="AD60">
        <f t="shared" si="1"/>
        <v>1214.5936199464552</v>
      </c>
      <c r="AE60">
        <f>'IDT-1'!B60</f>
        <v>0</v>
      </c>
      <c r="AF60" s="24"/>
      <c r="AG60">
        <f t="shared" si="2"/>
        <v>1214.5936199464552</v>
      </c>
      <c r="AI60" s="34">
        <f>PXIL!H60</f>
        <v>0</v>
      </c>
      <c r="AJ60" s="34">
        <f>PXIL!N60</f>
        <v>0</v>
      </c>
      <c r="AK60" s="34">
        <f>RTM_IEX!H60</f>
        <v>25.08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U60">
        <v>58</v>
      </c>
    </row>
    <row r="61" spans="1:47">
      <c r="A61" t="s">
        <v>103</v>
      </c>
      <c r="D61">
        <f>TWEPL!P61</f>
        <v>10.555160000000001</v>
      </c>
      <c r="E61">
        <f>GT_NG!P61</f>
        <v>15.184893267651889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517.57883484370188</v>
      </c>
      <c r="P61" s="36">
        <v>117.89</v>
      </c>
      <c r="Q61" s="36">
        <v>38.214873927038624</v>
      </c>
      <c r="R61" s="38">
        <v>47</v>
      </c>
      <c r="S61" s="38">
        <v>0</v>
      </c>
      <c r="T61" s="37">
        <f>SUMPRODUCT(LTA!J61:AN61,LTA!J$101:AN$101,LTA!J$103:AN$103)</f>
        <v>407.09000000000003</v>
      </c>
      <c r="U61" s="37">
        <f>SUMPRODUCT(LTA!J61:AN61,LTA!J$102:AN$102,LTA!J$103:AN$103)</f>
        <v>51.72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97.4</v>
      </c>
      <c r="AB61" s="75">
        <f>-STOA!N61</f>
        <v>-211.28</v>
      </c>
      <c r="AC61">
        <f t="shared" si="0"/>
        <v>13.794206478168867</v>
      </c>
      <c r="AD61">
        <f t="shared" si="1"/>
        <v>1204.023445194963</v>
      </c>
      <c r="AE61">
        <f>'IDT-1'!B61</f>
        <v>0</v>
      </c>
      <c r="AF61" s="24"/>
      <c r="AG61">
        <f t="shared" si="2"/>
        <v>1204.023445194963</v>
      </c>
      <c r="AI61" s="34">
        <f>PXIL!H61</f>
        <v>0</v>
      </c>
      <c r="AJ61" s="34">
        <f>PXIL!N61</f>
        <v>0</v>
      </c>
      <c r="AK61" s="34">
        <f>RTM_IEX!H61</f>
        <v>42.44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U61">
        <v>59</v>
      </c>
    </row>
    <row r="62" spans="1:47">
      <c r="A62" t="s">
        <v>104</v>
      </c>
      <c r="D62">
        <f>TWEPL!P62</f>
        <v>10.555160000000001</v>
      </c>
      <c r="E62">
        <f>GT_NG!P62</f>
        <v>15.184893267651889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537.62859429192054</v>
      </c>
      <c r="P62" s="36">
        <v>117.89</v>
      </c>
      <c r="Q62" s="36">
        <v>38.214873927038624</v>
      </c>
      <c r="R62" s="38">
        <v>47</v>
      </c>
      <c r="S62" s="38">
        <v>0</v>
      </c>
      <c r="T62" s="37">
        <f>SUMPRODUCT(LTA!J62:AN62,LTA!J$101:AN$101,LTA!J$103:AN$103)</f>
        <v>378.34999999999997</v>
      </c>
      <c r="U62" s="37">
        <f>SUMPRODUCT(LTA!J62:AN62,LTA!J$102:AN$102,LTA!J$103:AN$103)</f>
        <v>55.31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97.4</v>
      </c>
      <c r="AB62" s="75">
        <f>-STOA!N62</f>
        <v>-211.28</v>
      </c>
      <c r="AC62">
        <f t="shared" si="0"/>
        <v>13.727004457533903</v>
      </c>
      <c r="AD62">
        <f t="shared" si="1"/>
        <v>1196.0904066638163</v>
      </c>
      <c r="AE62">
        <f>'IDT-1'!B62</f>
        <v>0</v>
      </c>
      <c r="AF62" s="24"/>
      <c r="AG62">
        <f t="shared" si="2"/>
        <v>1196.0904066638163</v>
      </c>
      <c r="AI62" s="34">
        <f>PXIL!H62</f>
        <v>0</v>
      </c>
      <c r="AJ62" s="34">
        <f>PXIL!N62</f>
        <v>0</v>
      </c>
      <c r="AK62" s="34">
        <f>RTM_IEX!H62</f>
        <v>39.54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U62">
        <v>60</v>
      </c>
    </row>
    <row r="63" spans="1:47">
      <c r="A63" t="s">
        <v>105</v>
      </c>
      <c r="D63">
        <f>TWEPL!P63</f>
        <v>10.555160000000001</v>
      </c>
      <c r="E63">
        <f>GT_NG!P63</f>
        <v>15.184893267651889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82.253887602212032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601.29973947894894</v>
      </c>
      <c r="P63" s="36">
        <v>117.89</v>
      </c>
      <c r="Q63" s="36">
        <v>38.214873927038624</v>
      </c>
      <c r="R63" s="38">
        <v>47</v>
      </c>
      <c r="S63" s="38">
        <v>0</v>
      </c>
      <c r="T63" s="37">
        <f>SUMPRODUCT(LTA!J63:AN63,LTA!J$101:AN$101,LTA!J$103:AN$103)</f>
        <v>347.9</v>
      </c>
      <c r="U63" s="37">
        <f>SUMPRODUCT(LTA!J63:AN63,LTA!J$102:AN$102,LTA!J$103:AN$103)</f>
        <v>56.08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97.4</v>
      </c>
      <c r="AB63" s="75">
        <f>-STOA!N63</f>
        <v>-211.28</v>
      </c>
      <c r="AC63">
        <f t="shared" si="0"/>
        <v>13.716353006381047</v>
      </c>
      <c r="AD63">
        <f t="shared" si="1"/>
        <v>1182.7822012694705</v>
      </c>
      <c r="AE63">
        <f>'IDT-1'!B63</f>
        <v>0</v>
      </c>
      <c r="AF63" s="24"/>
      <c r="AG63">
        <f t="shared" si="2"/>
        <v>1182.7822012694705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U63">
        <v>61</v>
      </c>
    </row>
    <row r="64" spans="1:47">
      <c r="A64" t="s">
        <v>106</v>
      </c>
      <c r="D64">
        <f>TWEPL!P64</f>
        <v>10.555160000000001</v>
      </c>
      <c r="E64">
        <f>GT_NG!P64</f>
        <v>15.184893267651889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82.253887602212032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625.41172467564036</v>
      </c>
      <c r="P64" s="36">
        <v>117.89</v>
      </c>
      <c r="Q64" s="36">
        <v>38.214873927038624</v>
      </c>
      <c r="R64" s="38">
        <v>47</v>
      </c>
      <c r="S64" s="38">
        <v>0</v>
      </c>
      <c r="T64" s="37">
        <f>SUMPRODUCT(LTA!J64:AN64,LTA!J$101:AN$101,LTA!J$103:AN$103)</f>
        <v>312.70999999999998</v>
      </c>
      <c r="U64" s="37">
        <f>SUMPRODUCT(LTA!J64:AN64,LTA!J$102:AN$102,LTA!J$103:AN$103)</f>
        <v>55.23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97.4</v>
      </c>
      <c r="AB64" s="75">
        <f>-STOA!N64</f>
        <v>-211.28</v>
      </c>
      <c r="AC64">
        <f t="shared" si="0"/>
        <v>13.59074420885859</v>
      </c>
      <c r="AD64">
        <f t="shared" si="1"/>
        <v>1173.9797952636845</v>
      </c>
      <c r="AE64">
        <f>'IDT-1'!B64</f>
        <v>0</v>
      </c>
      <c r="AF64" s="24"/>
      <c r="AG64">
        <f t="shared" si="2"/>
        <v>1173.9797952636845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U64">
        <v>62</v>
      </c>
    </row>
    <row r="65" spans="1:47">
      <c r="A65" t="s">
        <v>107</v>
      </c>
      <c r="D65">
        <f>TWEPL!P65</f>
        <v>10.555160000000001</v>
      </c>
      <c r="E65">
        <f>GT_NG!P65</f>
        <v>15.184893267651889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82.253887602212032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646.49795570746664</v>
      </c>
      <c r="P65" s="36">
        <v>117.89</v>
      </c>
      <c r="Q65" s="36">
        <v>38.214873927038624</v>
      </c>
      <c r="R65" s="38">
        <v>47</v>
      </c>
      <c r="S65" s="38">
        <v>0</v>
      </c>
      <c r="T65" s="37">
        <f>SUMPRODUCT(LTA!J65:AN65,LTA!J$101:AN$101,LTA!J$103:AN$103)</f>
        <v>266.12</v>
      </c>
      <c r="U65" s="37">
        <f>SUMPRODUCT(LTA!J65:AN65,LTA!J$102:AN$102,LTA!J$103:AN$103)</f>
        <v>52.91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97.4</v>
      </c>
      <c r="AB65" s="75">
        <f>-STOA!N65</f>
        <v>-211.28</v>
      </c>
      <c r="AC65">
        <f t="shared" si="0"/>
        <v>13.331611076351262</v>
      </c>
      <c r="AD65">
        <f t="shared" si="1"/>
        <v>1149.4151594280181</v>
      </c>
      <c r="AE65">
        <f>'IDT-1'!B65</f>
        <v>0</v>
      </c>
      <c r="AF65" s="24"/>
      <c r="AG65">
        <f t="shared" si="2"/>
        <v>1149.4151594280181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U65">
        <v>63</v>
      </c>
    </row>
    <row r="66" spans="1:47">
      <c r="A66" t="s">
        <v>108</v>
      </c>
      <c r="D66">
        <f>TWEPL!P66</f>
        <v>10.555160000000001</v>
      </c>
      <c r="E66">
        <f>GT_NG!P66</f>
        <v>15.184893267651889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82.253887602212032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672.93664616560216</v>
      </c>
      <c r="P66" s="36">
        <v>117.89</v>
      </c>
      <c r="Q66" s="36">
        <v>38.214873927038624</v>
      </c>
      <c r="R66" s="38">
        <v>47</v>
      </c>
      <c r="S66" s="38">
        <v>0</v>
      </c>
      <c r="T66" s="37">
        <f>SUMPRODUCT(LTA!J66:AN66,LTA!J$101:AN$101,LTA!J$103:AN$103)</f>
        <v>229.92999999999998</v>
      </c>
      <c r="U66" s="37">
        <f>SUMPRODUCT(LTA!J66:AN66,LTA!J$102:AN$102,LTA!J$103:AN$103)</f>
        <v>52.29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97.4</v>
      </c>
      <c r="AB66" s="75">
        <f>-STOA!N66</f>
        <v>-211.28</v>
      </c>
      <c r="AC66">
        <f t="shared" si="0"/>
        <v>13.244492076199602</v>
      </c>
      <c r="AD66">
        <f t="shared" si="1"/>
        <v>1139.1309688863053</v>
      </c>
      <c r="AE66">
        <f>'IDT-1'!B66</f>
        <v>0</v>
      </c>
      <c r="AF66" s="24"/>
      <c r="AG66">
        <f t="shared" si="2"/>
        <v>1139.1309688863053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U66">
        <v>64</v>
      </c>
    </row>
    <row r="67" spans="1:47">
      <c r="A67" t="s">
        <v>109</v>
      </c>
      <c r="D67">
        <f>TWEPL!P67</f>
        <v>10.555160000000001</v>
      </c>
      <c r="E67">
        <f>GT_NG!P67</f>
        <v>15.184893267651889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687.30880075176219</v>
      </c>
      <c r="P67" s="36">
        <v>117.89</v>
      </c>
      <c r="Q67" s="36">
        <v>38.21</v>
      </c>
      <c r="R67" s="38">
        <v>46.999999999999993</v>
      </c>
      <c r="S67" s="38">
        <v>0</v>
      </c>
      <c r="T67" s="37">
        <f>SUMPRODUCT(LTA!J67:AN67,LTA!J$101:AN$101,LTA!J$103:AN$103)</f>
        <v>191.85999999999999</v>
      </c>
      <c r="U67" s="37">
        <f>SUMPRODUCT(LTA!J67:AN67,LTA!J$102:AN$102,LTA!J$103:AN$103)</f>
        <v>51.65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97.07</v>
      </c>
      <c r="AB67" s="75">
        <f>-STOA!N67</f>
        <v>-211.28</v>
      </c>
      <c r="AC67">
        <f t="shared" si="0"/>
        <v>13.360926890100311</v>
      </c>
      <c r="AD67">
        <f t="shared" si="1"/>
        <v>1110.6979271293139</v>
      </c>
      <c r="AE67">
        <f>'IDT-1'!B67</f>
        <v>0</v>
      </c>
      <c r="AF67" s="24"/>
      <c r="AG67">
        <f t="shared" si="2"/>
        <v>1110.6979271293139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-21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U67">
        <v>65</v>
      </c>
    </row>
    <row r="68" spans="1:47">
      <c r="A68" t="s">
        <v>110</v>
      </c>
      <c r="D68">
        <f>TWEPL!P68</f>
        <v>10.555160000000001</v>
      </c>
      <c r="E68">
        <f>GT_NG!P68</f>
        <v>15.184893267651889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690.10301984847843</v>
      </c>
      <c r="P68" s="36">
        <v>117.89</v>
      </c>
      <c r="Q68" s="36">
        <v>38.21</v>
      </c>
      <c r="R68" s="38">
        <v>34.94</v>
      </c>
      <c r="S68" s="38">
        <v>0</v>
      </c>
      <c r="T68" s="37">
        <f>SUMPRODUCT(LTA!J68:AN68,LTA!J$101:AN$101,LTA!J$103:AN$103)</f>
        <v>155.45999999999998</v>
      </c>
      <c r="U68" s="37">
        <f>SUMPRODUCT(LTA!J68:AN68,LTA!J$102:AN$102,LTA!J$103:AN$103)</f>
        <v>50.56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97.07</v>
      </c>
      <c r="AB68" s="75">
        <f>-STOA!N68</f>
        <v>-211.28</v>
      </c>
      <c r="AC68">
        <f t="shared" ref="AC68:AC98" si="3">SUMIF(B68:AB68,"&gt;0")*$AC$2-SUMIF(B68:AB68,"&lt;0")*($AC$2/(1-$AC$2))+SUMIF(AI68:AR68,"&gt;0")*$AC$2-SUMIF(AI68:AR68,"&lt;0")*($AC$2/(1-$AC$2))</f>
        <v>13.057656018290055</v>
      </c>
      <c r="AD68">
        <f t="shared" ref="AD68:AD98" si="4">SUM(B68:AB68,AI68:AR68)-AC68</f>
        <v>1117.07541709784</v>
      </c>
      <c r="AE68">
        <f>'IDT-1'!B68</f>
        <v>0</v>
      </c>
      <c r="AF68" s="24"/>
      <c r="AG68">
        <f t="shared" ref="AG68:AG98" si="5">SUM(AD68:AF68)+AT68</f>
        <v>1117.07541709784</v>
      </c>
      <c r="AI68" s="34">
        <f>PXIL!H68</f>
        <v>0</v>
      </c>
      <c r="AJ68" s="34">
        <f>PXIL!N68</f>
        <v>0</v>
      </c>
      <c r="AK68" s="34">
        <f>RTM_IEX!H68</f>
        <v>31.83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U68">
        <v>66</v>
      </c>
    </row>
    <row r="69" spans="1:47">
      <c r="A69" t="s">
        <v>111</v>
      </c>
      <c r="D69">
        <f>TWEPL!P69</f>
        <v>10.555160000000001</v>
      </c>
      <c r="E69">
        <f>GT_NG!P69</f>
        <v>15.184893267651889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698.36339413027804</v>
      </c>
      <c r="P69" s="36">
        <v>117.89</v>
      </c>
      <c r="Q69" s="36">
        <v>38.21</v>
      </c>
      <c r="R69" s="38">
        <v>18.78</v>
      </c>
      <c r="S69" s="38">
        <v>0</v>
      </c>
      <c r="T69" s="37">
        <f>SUMPRODUCT(LTA!J69:AN69,LTA!J$101:AN$101,LTA!J$103:AN$103)</f>
        <v>121.03</v>
      </c>
      <c r="U69" s="37">
        <f>SUMPRODUCT(LTA!J69:AN69,LTA!J$102:AN$102,LTA!J$103:AN$103)</f>
        <v>50.56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39.549999999999997</v>
      </c>
      <c r="Z69" s="34">
        <f>IEX!N69</f>
        <v>0</v>
      </c>
      <c r="AA69" s="75">
        <f>STOA!H69</f>
        <v>97.07</v>
      </c>
      <c r="AB69" s="75">
        <f>-STOA!N69</f>
        <v>-211.28</v>
      </c>
      <c r="AC69">
        <f t="shared" si="3"/>
        <v>13.042455162257173</v>
      </c>
      <c r="AD69">
        <f t="shared" si="4"/>
        <v>1115.2809922356726</v>
      </c>
      <c r="AE69">
        <f>'IDT-1'!B69</f>
        <v>19.716000000000001</v>
      </c>
      <c r="AF69" s="24"/>
      <c r="AG69">
        <f t="shared" si="5"/>
        <v>1134.9969922356725</v>
      </c>
      <c r="AI69" s="34">
        <f>PXIL!H69</f>
        <v>0</v>
      </c>
      <c r="AJ69" s="34">
        <f>PXIL!N69</f>
        <v>0</v>
      </c>
      <c r="AK69" s="34">
        <f>RTM_IEX!H69</f>
        <v>32.799999999999997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U69">
        <v>67</v>
      </c>
    </row>
    <row r="70" spans="1:47">
      <c r="A70" t="s">
        <v>112</v>
      </c>
      <c r="D70">
        <f>TWEPL!P70</f>
        <v>10.555160000000001</v>
      </c>
      <c r="E70">
        <f>GT_NG!P70</f>
        <v>15.184893267651889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707.20947459252648</v>
      </c>
      <c r="P70" s="36">
        <v>117.89</v>
      </c>
      <c r="Q70" s="36">
        <v>38.21</v>
      </c>
      <c r="R70" s="38">
        <v>9.06</v>
      </c>
      <c r="S70" s="38">
        <v>0</v>
      </c>
      <c r="T70" s="37">
        <f>SUMPRODUCT(LTA!J70:AN70,LTA!J$101:AN$101,LTA!J$103:AN$103)</f>
        <v>91.929999999999993</v>
      </c>
      <c r="U70" s="37">
        <f>SUMPRODUCT(LTA!J70:AN70,LTA!J$102:AN$102,LTA!J$103:AN$103)</f>
        <v>50.56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97.07</v>
      </c>
      <c r="AB70" s="75">
        <f>-STOA!N70</f>
        <v>-211.28</v>
      </c>
      <c r="AC70">
        <f t="shared" si="3"/>
        <v>12.369246238140056</v>
      </c>
      <c r="AD70">
        <f t="shared" si="4"/>
        <v>1035.8102816220382</v>
      </c>
      <c r="AE70">
        <f>'IDT-1'!B70</f>
        <v>116</v>
      </c>
      <c r="AF70" s="24"/>
      <c r="AG70">
        <f t="shared" si="5"/>
        <v>1151.8102816220382</v>
      </c>
      <c r="AI70" s="34">
        <f>PXIL!H70</f>
        <v>0</v>
      </c>
      <c r="AJ70" s="34">
        <f>PXIL!N70</f>
        <v>0</v>
      </c>
      <c r="AK70" s="34">
        <f>RTM_IEX!H70</f>
        <v>22.18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U70">
        <v>68</v>
      </c>
    </row>
    <row r="71" spans="1:47">
      <c r="A71" t="s">
        <v>113</v>
      </c>
      <c r="D71">
        <f>TWEPL!P71</f>
        <v>10.555160000000001</v>
      </c>
      <c r="E71">
        <f>GT_NG!P71</f>
        <v>15.184893267651889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707.43788852605496</v>
      </c>
      <c r="P71" s="36">
        <v>117.89</v>
      </c>
      <c r="Q71" s="36">
        <v>38.21</v>
      </c>
      <c r="R71" s="38">
        <v>2.7600000000000002</v>
      </c>
      <c r="S71" s="38">
        <v>0</v>
      </c>
      <c r="T71" s="37">
        <f>SUMPRODUCT(LTA!J71:AN71,LTA!J$101:AN$101,LTA!J$103:AN$103)</f>
        <v>67.23</v>
      </c>
      <c r="U71" s="37">
        <f>SUMPRODUCT(LTA!J71:AN71,LTA!J$102:AN$102,LTA!J$103:AN$103)</f>
        <v>51.519999999999996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97.02</v>
      </c>
      <c r="AB71" s="75">
        <f>-STOA!N71</f>
        <v>-211.28</v>
      </c>
      <c r="AC71">
        <f t="shared" si="3"/>
        <v>12.296740915181699</v>
      </c>
      <c r="AD71">
        <f t="shared" si="4"/>
        <v>1027.2512008785252</v>
      </c>
      <c r="AE71">
        <f>'IDT-1'!B71</f>
        <v>145</v>
      </c>
      <c r="AF71" s="24"/>
      <c r="AG71">
        <f t="shared" si="5"/>
        <v>1172.2512008785252</v>
      </c>
      <c r="AI71" s="34">
        <f>PXIL!H71</f>
        <v>0</v>
      </c>
      <c r="AJ71" s="34">
        <f>PXIL!N71</f>
        <v>0</v>
      </c>
      <c r="AK71" s="34">
        <f>RTM_IEX!H71</f>
        <v>43.41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U71">
        <v>69</v>
      </c>
    </row>
    <row r="72" spans="1:47">
      <c r="A72" t="s">
        <v>114</v>
      </c>
      <c r="D72">
        <f>TWEPL!P72</f>
        <v>10.555160000000001</v>
      </c>
      <c r="E72">
        <f>GT_NG!P72</f>
        <v>15.184893267651889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718.66944570374653</v>
      </c>
      <c r="P72" s="36">
        <v>117.89</v>
      </c>
      <c r="Q72" s="36">
        <v>38.21</v>
      </c>
      <c r="R72" s="38">
        <v>0.86999999999999977</v>
      </c>
      <c r="S72" s="38">
        <v>0</v>
      </c>
      <c r="T72" s="37">
        <f>SUMPRODUCT(LTA!J72:AN72,LTA!J$101:AN$101,LTA!J$103:AN$103)</f>
        <v>56.98</v>
      </c>
      <c r="U72" s="37">
        <f>SUMPRODUCT(LTA!J72:AN72,LTA!J$102:AN$102,LTA!J$103:AN$103)</f>
        <v>51.519999999999996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97.02</v>
      </c>
      <c r="AB72" s="75">
        <f>-STOA!N72</f>
        <v>-211.28</v>
      </c>
      <c r="AC72">
        <f t="shared" si="3"/>
        <v>12.556481995474307</v>
      </c>
      <c r="AD72">
        <f t="shared" si="4"/>
        <v>1057.9130169759239</v>
      </c>
      <c r="AE72">
        <f>'IDT-1'!B72</f>
        <v>156.91200000000001</v>
      </c>
      <c r="AF72" s="24"/>
      <c r="AG72">
        <f t="shared" si="5"/>
        <v>1214.825016975924</v>
      </c>
      <c r="AI72" s="34">
        <f>PXIL!H72</f>
        <v>0</v>
      </c>
      <c r="AJ72" s="34">
        <f>PXIL!N72</f>
        <v>0</v>
      </c>
      <c r="AK72" s="34">
        <f>RTM_IEX!H72</f>
        <v>37.619999999999997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37.619999999999997</v>
      </c>
      <c r="AP72" s="148">
        <f>GDAM_IEX!N72</f>
        <v>0</v>
      </c>
      <c r="AQ72" s="148">
        <f>GDAM_PXI!H72</f>
        <v>0</v>
      </c>
      <c r="AR72" s="148">
        <f>GDAM_PXI!N72</f>
        <v>0</v>
      </c>
      <c r="AU72">
        <v>70</v>
      </c>
    </row>
    <row r="73" spans="1:47">
      <c r="A73" t="s">
        <v>115</v>
      </c>
      <c r="D73">
        <f>TWEPL!P73</f>
        <v>10.555160000000001</v>
      </c>
      <c r="E73">
        <f>GT_NG!P73</f>
        <v>15.184893267651889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761.22985348727036</v>
      </c>
      <c r="P73" s="36">
        <v>117.89</v>
      </c>
      <c r="Q73" s="36">
        <v>38.21</v>
      </c>
      <c r="R73" s="38">
        <v>0.46000000000000008</v>
      </c>
      <c r="S73" s="38">
        <v>0</v>
      </c>
      <c r="T73" s="37">
        <f>SUMPRODUCT(LTA!J73:AN73,LTA!J$101:AN$101,LTA!J$103:AN$103)</f>
        <v>43.230000000000004</v>
      </c>
      <c r="U73" s="37">
        <f>SUMPRODUCT(LTA!J73:AN73,LTA!J$102:AN$102,LTA!J$103:AN$103)</f>
        <v>51.519999999999996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1.93</v>
      </c>
      <c r="Z73" s="34">
        <f>IEX!N73</f>
        <v>0</v>
      </c>
      <c r="AA73" s="75">
        <f>STOA!H73</f>
        <v>97.02</v>
      </c>
      <c r="AB73" s="75">
        <f>-STOA!N73</f>
        <v>-211.28</v>
      </c>
      <c r="AC73">
        <f t="shared" si="3"/>
        <v>12.67341342085591</v>
      </c>
      <c r="AD73">
        <f t="shared" si="4"/>
        <v>1071.7164933340664</v>
      </c>
      <c r="AE73">
        <f>'IDT-1'!B73</f>
        <v>177.04400000000001</v>
      </c>
      <c r="AF73" s="24"/>
      <c r="AG73">
        <f t="shared" si="5"/>
        <v>1248.7604933340665</v>
      </c>
      <c r="AI73" s="34">
        <f>PXIL!H73</f>
        <v>0</v>
      </c>
      <c r="AJ73" s="34">
        <f>PXIL!N73</f>
        <v>0</v>
      </c>
      <c r="AK73" s="34">
        <f>RTM_IEX!H73</f>
        <v>27.97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30.86</v>
      </c>
      <c r="AP73" s="148">
        <f>GDAM_IEX!N73</f>
        <v>0</v>
      </c>
      <c r="AQ73" s="148">
        <f>GDAM_PXI!H73</f>
        <v>0</v>
      </c>
      <c r="AR73" s="148">
        <f>GDAM_PXI!N73</f>
        <v>0</v>
      </c>
      <c r="AU73">
        <v>71</v>
      </c>
    </row>
    <row r="74" spans="1:47">
      <c r="A74" t="s">
        <v>116</v>
      </c>
      <c r="D74">
        <f>TWEPL!P74</f>
        <v>10.555160000000001</v>
      </c>
      <c r="E74">
        <f>GT_NG!P74</f>
        <v>15.184893267651889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784.6674697941196</v>
      </c>
      <c r="P74" s="36">
        <v>117.89</v>
      </c>
      <c r="Q74" s="36">
        <v>38.21</v>
      </c>
      <c r="R74" s="38">
        <v>0.34999999999999992</v>
      </c>
      <c r="S74" s="38">
        <v>0</v>
      </c>
      <c r="T74" s="37">
        <f>SUMPRODUCT(LTA!J74:AN74,LTA!J$101:AN$101,LTA!J$103:AN$103)</f>
        <v>31.23</v>
      </c>
      <c r="U74" s="37">
        <f>SUMPRODUCT(LTA!J74:AN74,LTA!J$102:AN$102,LTA!J$103:AN$103)</f>
        <v>52.489999999999995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19.100000000000001</v>
      </c>
      <c r="Z74" s="34">
        <f>IEX!N74</f>
        <v>0</v>
      </c>
      <c r="AA74" s="75">
        <f>STOA!H74</f>
        <v>97.02</v>
      </c>
      <c r="AB74" s="75">
        <f>-STOA!N74</f>
        <v>-211.28</v>
      </c>
      <c r="AC74">
        <f t="shared" si="3"/>
        <v>12.881041397833442</v>
      </c>
      <c r="AD74">
        <f t="shared" si="4"/>
        <v>1096.2264816639381</v>
      </c>
      <c r="AE74">
        <f>'IDT-1'!B74</f>
        <v>180.417</v>
      </c>
      <c r="AF74" s="24"/>
      <c r="AG74">
        <f t="shared" si="5"/>
        <v>1276.643481663938</v>
      </c>
      <c r="AI74" s="34">
        <f>PXIL!H74</f>
        <v>0</v>
      </c>
      <c r="AJ74" s="34">
        <f>PXIL!N74</f>
        <v>0</v>
      </c>
      <c r="AK74" s="34">
        <f>RTM_IEX!H74</f>
        <v>18.2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35.880000000000003</v>
      </c>
      <c r="AP74" s="148">
        <f>GDAM_IEX!N74</f>
        <v>0</v>
      </c>
      <c r="AQ74" s="148">
        <f>GDAM_PXI!H74</f>
        <v>0</v>
      </c>
      <c r="AR74" s="148">
        <f>GDAM_PXI!N74</f>
        <v>0</v>
      </c>
      <c r="AU74">
        <v>72</v>
      </c>
    </row>
    <row r="75" spans="1:47">
      <c r="A75" t="s">
        <v>117</v>
      </c>
      <c r="D75">
        <f>TWEPL!P75</f>
        <v>10.555160000000001</v>
      </c>
      <c r="E75">
        <f>GT_NG!P75</f>
        <v>15.184893267651889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829.3306004889746</v>
      </c>
      <c r="P75" s="36">
        <v>117.89</v>
      </c>
      <c r="Q75" s="36">
        <v>38.21</v>
      </c>
      <c r="R75" s="38">
        <v>0</v>
      </c>
      <c r="S75" s="38">
        <v>0</v>
      </c>
      <c r="T75" s="37">
        <f>SUMPRODUCT(LTA!J75:AN75,LTA!J$101:AN$101,LTA!J$103:AN$103)</f>
        <v>28.76</v>
      </c>
      <c r="U75" s="37">
        <f>SUMPRODUCT(LTA!J75:AN75,LTA!J$102:AN$102,LTA!J$103:AN$103)</f>
        <v>53.45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75.23</v>
      </c>
      <c r="Z75" s="34">
        <f>IEX!N75</f>
        <v>0</v>
      </c>
      <c r="AA75" s="75">
        <f>STOA!H75</f>
        <v>97.07</v>
      </c>
      <c r="AB75" s="75">
        <f>-STOA!N75</f>
        <v>-156.51</v>
      </c>
      <c r="AC75">
        <f t="shared" si="3"/>
        <v>13.260176061946948</v>
      </c>
      <c r="AD75">
        <f t="shared" si="4"/>
        <v>1140.5204776946796</v>
      </c>
      <c r="AE75">
        <f>'IDT-1'!B75</f>
        <v>158.566</v>
      </c>
      <c r="AF75" s="24"/>
      <c r="AG75">
        <f t="shared" si="5"/>
        <v>1299.0864776946796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-55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U75">
        <v>73</v>
      </c>
    </row>
    <row r="76" spans="1:47">
      <c r="A76" t="s">
        <v>118</v>
      </c>
      <c r="D76">
        <f>TWEPL!P76</f>
        <v>10.555160000000001</v>
      </c>
      <c r="E76">
        <f>GT_NG!P76</f>
        <v>15.184893267651889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876.4797109700977</v>
      </c>
      <c r="P76" s="36">
        <v>117.89</v>
      </c>
      <c r="Q76" s="36">
        <v>38.21</v>
      </c>
      <c r="R76" s="38">
        <v>0</v>
      </c>
      <c r="S76" s="38">
        <v>0</v>
      </c>
      <c r="T76" s="37">
        <f>SUMPRODUCT(LTA!J76:AN76,LTA!J$101:AN$101,LTA!J$103:AN$103)</f>
        <v>29.32</v>
      </c>
      <c r="U76" s="37">
        <f>SUMPRODUCT(LTA!J76:AN76,LTA!J$102:AN$102,LTA!J$103:AN$103)</f>
        <v>56.989999999999995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97.07</v>
      </c>
      <c r="AB76" s="75">
        <f>-STOA!N76</f>
        <v>-156.51</v>
      </c>
      <c r="AC76">
        <f t="shared" si="3"/>
        <v>13.168861640411938</v>
      </c>
      <c r="AD76">
        <f t="shared" si="4"/>
        <v>1103.6309025973376</v>
      </c>
      <c r="AE76">
        <f>'IDT-1'!B76</f>
        <v>201</v>
      </c>
      <c r="AF76" s="24"/>
      <c r="AG76">
        <f t="shared" si="5"/>
        <v>1304.6309025973376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-68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U76">
        <v>74</v>
      </c>
    </row>
    <row r="77" spans="1:47">
      <c r="A77" t="s">
        <v>119</v>
      </c>
      <c r="D77">
        <f>TWEPL!P77</f>
        <v>10.555160000000001</v>
      </c>
      <c r="E77">
        <f>GT_NG!P77</f>
        <v>15.184893267651889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886.74662253532665</v>
      </c>
      <c r="P77" s="36">
        <v>117.89</v>
      </c>
      <c r="Q77" s="36">
        <v>38.21</v>
      </c>
      <c r="R77" s="38">
        <v>0</v>
      </c>
      <c r="S77" s="38">
        <v>0</v>
      </c>
      <c r="T77" s="37">
        <f>SUMPRODUCT(LTA!J77:AN77,LTA!J$101:AN$101,LTA!J$103:AN$103)</f>
        <v>30.39</v>
      </c>
      <c r="U77" s="37">
        <f>SUMPRODUCT(LTA!J77:AN77,LTA!J$102:AN$102,LTA!J$103:AN$103)</f>
        <v>57.26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97.07</v>
      </c>
      <c r="AB77" s="75">
        <f>-STOA!N77</f>
        <v>-156.51</v>
      </c>
      <c r="AC77">
        <f t="shared" si="3"/>
        <v>13.528965587031426</v>
      </c>
      <c r="AD77">
        <f t="shared" si="4"/>
        <v>1083.8777102159472</v>
      </c>
      <c r="AE77">
        <f>'IDT-1'!B77</f>
        <v>185</v>
      </c>
      <c r="AF77" s="24"/>
      <c r="AG77">
        <f t="shared" si="5"/>
        <v>1268.8777102159472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-99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U77">
        <v>75</v>
      </c>
    </row>
    <row r="78" spans="1:47">
      <c r="A78" t="s">
        <v>120</v>
      </c>
      <c r="D78">
        <f>TWEPL!P78</f>
        <v>10.555160000000001</v>
      </c>
      <c r="E78">
        <f>GT_NG!P78</f>
        <v>15.184893267651889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934.66494900907878</v>
      </c>
      <c r="P78" s="36">
        <v>117.89</v>
      </c>
      <c r="Q78" s="36">
        <v>38.21</v>
      </c>
      <c r="R78" s="38">
        <v>0</v>
      </c>
      <c r="S78" s="38">
        <v>0</v>
      </c>
      <c r="T78" s="37">
        <f>SUMPRODUCT(LTA!J78:AN78,LTA!J$101:AN$101,LTA!J$103:AN$103)</f>
        <v>33.21</v>
      </c>
      <c r="U78" s="37">
        <f>SUMPRODUCT(LTA!J78:AN78,LTA!J$102:AN$102,LTA!J$103:AN$103)</f>
        <v>58.62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97.07</v>
      </c>
      <c r="AB78" s="75">
        <f>-STOA!N78</f>
        <v>-156.51</v>
      </c>
      <c r="AC78">
        <f t="shared" si="3"/>
        <v>14.220726261157616</v>
      </c>
      <c r="AD78">
        <f t="shared" si="4"/>
        <v>1105.2842760155731</v>
      </c>
      <c r="AE78">
        <f>'IDT-1'!B78</f>
        <v>166</v>
      </c>
      <c r="AF78" s="24"/>
      <c r="AG78">
        <f t="shared" si="5"/>
        <v>1271.2842760155731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-129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U78">
        <v>76</v>
      </c>
    </row>
    <row r="79" spans="1:47">
      <c r="A79" t="s">
        <v>121</v>
      </c>
      <c r="D79">
        <f>TWEPL!P79</f>
        <v>10.555160000000001</v>
      </c>
      <c r="E79">
        <f>GT_NG!P79</f>
        <v>15.184893267651889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914.61758911854372</v>
      </c>
      <c r="P79" s="36">
        <v>117.89</v>
      </c>
      <c r="Q79" s="36">
        <v>38.21</v>
      </c>
      <c r="R79" s="38">
        <v>0</v>
      </c>
      <c r="S79" s="38">
        <v>0</v>
      </c>
      <c r="T79" s="37">
        <f>SUMPRODUCT(LTA!J79:AN79,LTA!J$101:AN$101,LTA!J$103:AN$103)</f>
        <v>48.650000000000006</v>
      </c>
      <c r="U79" s="37">
        <f>SUMPRODUCT(LTA!J79:AN79,LTA!J$102:AN$102,LTA!J$103:AN$103)</f>
        <v>82.08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97.07</v>
      </c>
      <c r="AB79" s="75">
        <f>-STOA!N79</f>
        <v>-156.51</v>
      </c>
      <c r="AC79">
        <f t="shared" si="3"/>
        <v>13.977088063812477</v>
      </c>
      <c r="AD79">
        <f t="shared" si="4"/>
        <v>1140.7944439571222</v>
      </c>
      <c r="AE79">
        <f>'IDT-1'!B79</f>
        <v>99</v>
      </c>
      <c r="AF79" s="24"/>
      <c r="AG79">
        <f t="shared" si="5"/>
        <v>1239.7944439571222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-97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U79">
        <v>77</v>
      </c>
    </row>
    <row r="80" spans="1:47">
      <c r="A80" t="s">
        <v>122</v>
      </c>
      <c r="D80">
        <f>TWEPL!P80</f>
        <v>10.555160000000001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896.39313314277604</v>
      </c>
      <c r="P80" s="36">
        <v>117.89</v>
      </c>
      <c r="Q80" s="36">
        <v>38.21</v>
      </c>
      <c r="R80" s="38">
        <v>0</v>
      </c>
      <c r="S80" s="38">
        <v>0</v>
      </c>
      <c r="T80" s="37">
        <f>SUMPRODUCT(LTA!J80:AN80,LTA!J$101:AN$101,LTA!J$103:AN$103)</f>
        <v>51.45</v>
      </c>
      <c r="U80" s="37">
        <f>SUMPRODUCT(LTA!J80:AN80,LTA!J$102:AN$102,LTA!J$103:AN$103)</f>
        <v>84.2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97.07</v>
      </c>
      <c r="AB80" s="75">
        <f>-STOA!N80</f>
        <v>-156.51</v>
      </c>
      <c r="AC80">
        <f t="shared" si="3"/>
        <v>13.928949143434624</v>
      </c>
      <c r="AD80">
        <f t="shared" si="4"/>
        <v>1121.0524609189195</v>
      </c>
      <c r="AE80">
        <f>'IDT-1'!B80</f>
        <v>95</v>
      </c>
      <c r="AF80" s="24"/>
      <c r="AG80">
        <f t="shared" si="5"/>
        <v>1216.0524609189195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-104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U80">
        <v>78</v>
      </c>
    </row>
    <row r="81" spans="1:47">
      <c r="A81" t="s">
        <v>123</v>
      </c>
      <c r="D81">
        <f>TWEPL!P81</f>
        <v>10.555160000000001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905.38435184292393</v>
      </c>
      <c r="P81" s="36">
        <v>117.89</v>
      </c>
      <c r="Q81" s="36">
        <v>38.21</v>
      </c>
      <c r="R81" s="38">
        <v>0</v>
      </c>
      <c r="S81" s="38">
        <v>0</v>
      </c>
      <c r="T81" s="37">
        <f>SUMPRODUCT(LTA!J81:AN81,LTA!J$101:AN$101,LTA!J$103:AN$103)</f>
        <v>55.39</v>
      </c>
      <c r="U81" s="37">
        <f>SUMPRODUCT(LTA!J81:AN81,LTA!J$102:AN$102,LTA!J$103:AN$103)</f>
        <v>86.5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97.07</v>
      </c>
      <c r="AB81" s="75">
        <f>-STOA!N81</f>
        <v>-156.51</v>
      </c>
      <c r="AC81">
        <f t="shared" si="3"/>
        <v>13.836641279668749</v>
      </c>
      <c r="AD81">
        <f t="shared" si="4"/>
        <v>1162.3759874828331</v>
      </c>
      <c r="AE81">
        <f>'IDT-1'!B81</f>
        <v>92</v>
      </c>
      <c r="AF81" s="24"/>
      <c r="AG81">
        <f t="shared" si="5"/>
        <v>1254.3759874828331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-78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U81">
        <v>79</v>
      </c>
    </row>
    <row r="82" spans="1:47">
      <c r="A82" t="s">
        <v>124</v>
      </c>
      <c r="D82">
        <f>TWEPL!P82</f>
        <v>10.555160000000001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814.30119497242129</v>
      </c>
      <c r="P82" s="36">
        <v>117.89</v>
      </c>
      <c r="Q82" s="36">
        <v>38.21</v>
      </c>
      <c r="R82" s="38">
        <v>0</v>
      </c>
      <c r="S82" s="38">
        <v>0</v>
      </c>
      <c r="T82" s="37">
        <f>SUMPRODUCT(LTA!J82:AN82,LTA!J$101:AN$101,LTA!J$103:AN$103)</f>
        <v>57.99</v>
      </c>
      <c r="U82" s="37">
        <f>SUMPRODUCT(LTA!J82:AN82,LTA!J$102:AN$102,LTA!J$103:AN$103)</f>
        <v>88.85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97.07</v>
      </c>
      <c r="AB82" s="75">
        <f>-STOA!N82</f>
        <v>-156.51</v>
      </c>
      <c r="AC82">
        <f t="shared" si="3"/>
        <v>12.714978348886742</v>
      </c>
      <c r="AD82">
        <f t="shared" si="4"/>
        <v>1124.3644935431125</v>
      </c>
      <c r="AE82">
        <f>'IDT-1'!B82</f>
        <v>119</v>
      </c>
      <c r="AF82" s="24"/>
      <c r="AG82">
        <f t="shared" si="5"/>
        <v>1243.3644935431125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-31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U82">
        <v>80</v>
      </c>
    </row>
    <row r="83" spans="1:47">
      <c r="A83" t="s">
        <v>125</v>
      </c>
      <c r="D83">
        <f>TWEPL!P83</f>
        <v>10.555160000000001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698.91910300780023</v>
      </c>
      <c r="P83" s="36">
        <v>117.89</v>
      </c>
      <c r="Q83" s="36">
        <v>38.21</v>
      </c>
      <c r="R83" s="38">
        <v>0</v>
      </c>
      <c r="S83" s="38">
        <v>0</v>
      </c>
      <c r="T83" s="37">
        <f>SUMPRODUCT(LTA!J83:AN83,LTA!J$101:AN$101,LTA!J$103:AN$103)</f>
        <v>57.76</v>
      </c>
      <c r="U83" s="37">
        <f>SUMPRODUCT(LTA!J83:AN83,LTA!J$102:AN$102,LTA!J$103:AN$103)</f>
        <v>91.49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97.02</v>
      </c>
      <c r="AB83" s="75">
        <f>-STOA!N83</f>
        <v>-156.51</v>
      </c>
      <c r="AC83">
        <f t="shared" si="3"/>
        <v>11.502986886912364</v>
      </c>
      <c r="AD83">
        <f t="shared" si="4"/>
        <v>1043.5543930404658</v>
      </c>
      <c r="AE83">
        <f>'IDT-1'!B83</f>
        <v>156</v>
      </c>
      <c r="AF83" s="24"/>
      <c r="AG83">
        <f t="shared" si="5"/>
        <v>1199.5543930404658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U83">
        <v>81</v>
      </c>
    </row>
    <row r="84" spans="1:47">
      <c r="A84" t="s">
        <v>126</v>
      </c>
      <c r="D84">
        <f>TWEPL!P84</f>
        <v>10.555160000000001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620.73903915536357</v>
      </c>
      <c r="P84" s="36">
        <v>117.89</v>
      </c>
      <c r="Q84" s="36">
        <v>38.21</v>
      </c>
      <c r="R84" s="38">
        <v>0</v>
      </c>
      <c r="S84" s="38">
        <v>0</v>
      </c>
      <c r="T84" s="37">
        <f>SUMPRODUCT(LTA!J84:AN84,LTA!J$101:AN$101,LTA!J$103:AN$103)</f>
        <v>58.21</v>
      </c>
      <c r="U84" s="37">
        <f>SUMPRODUCT(LTA!J84:AN84,LTA!J$102:AN$102,LTA!J$103:AN$103)</f>
        <v>89.88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97.02</v>
      </c>
      <c r="AB84" s="75">
        <f>-STOA!N84</f>
        <v>-156.51</v>
      </c>
      <c r="AC84">
        <f t="shared" si="3"/>
        <v>11.371274350551895</v>
      </c>
      <c r="AD84">
        <f t="shared" si="4"/>
        <v>1028.0060417243897</v>
      </c>
      <c r="AE84">
        <f>'IDT-1'!B84</f>
        <v>174</v>
      </c>
      <c r="AF84" s="24"/>
      <c r="AG84">
        <f t="shared" si="5"/>
        <v>1202.0060417243897</v>
      </c>
      <c r="AI84" s="34">
        <f>PXIL!H84</f>
        <v>0</v>
      </c>
      <c r="AJ84" s="34">
        <f>PXIL!N84</f>
        <v>0</v>
      </c>
      <c r="AK84" s="34">
        <f>RTM_IEX!H84</f>
        <v>63.66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U84">
        <v>82</v>
      </c>
    </row>
    <row r="85" spans="1:47">
      <c r="A85" t="s">
        <v>127</v>
      </c>
      <c r="D85">
        <f>TWEPL!P85</f>
        <v>10.555160000000001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571.82768871154303</v>
      </c>
      <c r="P85" s="36">
        <v>117.89</v>
      </c>
      <c r="Q85" s="36">
        <v>38.21</v>
      </c>
      <c r="R85" s="38">
        <v>0</v>
      </c>
      <c r="S85" s="38">
        <v>0</v>
      </c>
      <c r="T85" s="37">
        <f>SUMPRODUCT(LTA!J85:AN85,LTA!J$101:AN$101,LTA!J$103:AN$103)</f>
        <v>61.42</v>
      </c>
      <c r="U85" s="37">
        <f>SUMPRODUCT(LTA!J85:AN85,LTA!J$102:AN$102,LTA!J$103:AN$103)</f>
        <v>88.95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97.02</v>
      </c>
      <c r="AB85" s="75">
        <f>-STOA!N85</f>
        <v>-156.51</v>
      </c>
      <c r="AC85">
        <f t="shared" si="3"/>
        <v>11.238795006823803</v>
      </c>
      <c r="AD85">
        <f t="shared" si="4"/>
        <v>1012.3671706242973</v>
      </c>
      <c r="AE85">
        <f>'IDT-1'!B85</f>
        <v>159</v>
      </c>
      <c r="AF85" s="24"/>
      <c r="AG85">
        <f t="shared" si="5"/>
        <v>1171.3671706242972</v>
      </c>
      <c r="AI85" s="34">
        <f>PXIL!H85</f>
        <v>0</v>
      </c>
      <c r="AJ85" s="34">
        <f>PXIL!N85</f>
        <v>0</v>
      </c>
      <c r="AK85" s="34">
        <f>RTM_IEX!H85</f>
        <v>94.52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U85">
        <v>83</v>
      </c>
    </row>
    <row r="86" spans="1:47">
      <c r="A86" t="s">
        <v>128</v>
      </c>
      <c r="D86">
        <f>TWEPL!P86</f>
        <v>10.555160000000001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561.56939284084876</v>
      </c>
      <c r="P86" s="36">
        <v>117.89</v>
      </c>
      <c r="Q86" s="36">
        <v>38.214382716049379</v>
      </c>
      <c r="R86" s="38">
        <v>0</v>
      </c>
      <c r="S86" s="38">
        <v>0</v>
      </c>
      <c r="T86" s="37">
        <f>SUMPRODUCT(LTA!J86:AN86,LTA!J$101:AN$101,LTA!J$103:AN$103)</f>
        <v>62.239999999999995</v>
      </c>
      <c r="U86" s="37">
        <f>SUMPRODUCT(LTA!J86:AN86,LTA!J$102:AN$102,LTA!J$103:AN$103)</f>
        <v>89.45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97.02</v>
      </c>
      <c r="AB86" s="75">
        <f>-STOA!N86</f>
        <v>-156.51</v>
      </c>
      <c r="AC86">
        <f t="shared" si="3"/>
        <v>11.188110136324786</v>
      </c>
      <c r="AD86">
        <f t="shared" si="4"/>
        <v>1006.3839423401514</v>
      </c>
      <c r="AE86">
        <f>'IDT-1'!B86</f>
        <v>149</v>
      </c>
      <c r="AF86" s="24"/>
      <c r="AG86">
        <f t="shared" si="5"/>
        <v>1155.3839423401514</v>
      </c>
      <c r="AI86" s="34">
        <f>PXIL!H86</f>
        <v>0</v>
      </c>
      <c r="AJ86" s="34">
        <f>PXIL!N86</f>
        <v>0</v>
      </c>
      <c r="AK86" s="34">
        <f>RTM_IEX!H86</f>
        <v>97.42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U86">
        <v>84</v>
      </c>
    </row>
    <row r="87" spans="1:47">
      <c r="A87" t="s">
        <v>129</v>
      </c>
      <c r="D87">
        <f>TWEPL!P87</f>
        <v>10.555160000000001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561.56939284084876</v>
      </c>
      <c r="P87" s="36">
        <v>117.89</v>
      </c>
      <c r="Q87" s="36">
        <v>38.214382716049379</v>
      </c>
      <c r="R87" s="38">
        <v>0</v>
      </c>
      <c r="S87" s="38">
        <v>0</v>
      </c>
      <c r="T87" s="37">
        <f>SUMPRODUCT(LTA!J87:AN87,LTA!J$101:AN$101,LTA!J$103:AN$103)</f>
        <v>60.92</v>
      </c>
      <c r="U87" s="37">
        <f>SUMPRODUCT(LTA!J87:AN87,LTA!J$102:AN$102,LTA!J$103:AN$103)</f>
        <v>89.92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97.02</v>
      </c>
      <c r="AB87" s="75">
        <f>-STOA!N87</f>
        <v>-156.51</v>
      </c>
      <c r="AC87">
        <f t="shared" si="3"/>
        <v>10.986510136324785</v>
      </c>
      <c r="AD87">
        <f t="shared" si="4"/>
        <v>982.58554234015128</v>
      </c>
      <c r="AE87">
        <f>'IDT-1'!B87</f>
        <v>153</v>
      </c>
      <c r="AF87" s="24"/>
      <c r="AG87">
        <f t="shared" si="5"/>
        <v>1135.5855423401513</v>
      </c>
      <c r="AI87" s="34">
        <f>PXIL!H87</f>
        <v>0</v>
      </c>
      <c r="AJ87" s="34">
        <f>PXIL!N87</f>
        <v>0</v>
      </c>
      <c r="AK87" s="34">
        <f>RTM_IEX!H87</f>
        <v>74.27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U87">
        <v>85</v>
      </c>
    </row>
    <row r="88" spans="1:47">
      <c r="A88" t="s">
        <v>130</v>
      </c>
      <c r="D88">
        <f>TWEPL!P88</f>
        <v>10.555160000000001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558.80546161775658</v>
      </c>
      <c r="P88" s="36">
        <v>117.89</v>
      </c>
      <c r="Q88" s="36">
        <v>38.214382716049379</v>
      </c>
      <c r="R88" s="38">
        <v>0</v>
      </c>
      <c r="S88" s="38">
        <v>0</v>
      </c>
      <c r="T88" s="37">
        <f>SUMPRODUCT(LTA!J88:AN88,LTA!J$101:AN$101,LTA!J$103:AN$103)</f>
        <v>60.85</v>
      </c>
      <c r="U88" s="37">
        <f>SUMPRODUCT(LTA!J88:AN88,LTA!J$102:AN$102,LTA!J$103:AN$103)</f>
        <v>89.899999999999991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97.02</v>
      </c>
      <c r="AB88" s="75">
        <f>-STOA!N88</f>
        <v>-156.51</v>
      </c>
      <c r="AC88">
        <f t="shared" si="3"/>
        <v>10.970601114050814</v>
      </c>
      <c r="AD88">
        <f t="shared" si="4"/>
        <v>980.70752013933316</v>
      </c>
      <c r="AE88">
        <f>'IDT-1'!B88</f>
        <v>135</v>
      </c>
      <c r="AF88" s="24"/>
      <c r="AG88">
        <f t="shared" si="5"/>
        <v>1115.7075201393332</v>
      </c>
      <c r="AI88" s="34">
        <f>PXIL!H88</f>
        <v>0</v>
      </c>
      <c r="AJ88" s="34">
        <f>PXIL!N88</f>
        <v>0</v>
      </c>
      <c r="AK88" s="34">
        <f>RTM_IEX!H88</f>
        <v>75.23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U88">
        <v>86</v>
      </c>
    </row>
    <row r="89" spans="1:47">
      <c r="A89" t="s">
        <v>131</v>
      </c>
      <c r="D89">
        <f>TWEPL!P89</f>
        <v>10.555160000000001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559.07677531800516</v>
      </c>
      <c r="P89" s="36">
        <v>117.89</v>
      </c>
      <c r="Q89" s="36">
        <v>38.213869104908568</v>
      </c>
      <c r="R89" s="38">
        <v>0</v>
      </c>
      <c r="S89" s="38">
        <v>0</v>
      </c>
      <c r="T89" s="37">
        <f>SUMPRODUCT(LTA!J89:AN89,LTA!J$101:AN$101,LTA!J$103:AN$103)</f>
        <v>59.58</v>
      </c>
      <c r="U89" s="37">
        <f>SUMPRODUCT(LTA!J89:AN89,LTA!J$102:AN$102,LTA!J$103:AN$103)</f>
        <v>89.75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97.02</v>
      </c>
      <c r="AB89" s="75">
        <f>-STOA!N89</f>
        <v>-156.51</v>
      </c>
      <c r="AC89">
        <f t="shared" si="3"/>
        <v>10.920459834799315</v>
      </c>
      <c r="AD89">
        <f t="shared" si="4"/>
        <v>974.78846150769232</v>
      </c>
      <c r="AE89">
        <f>'IDT-1'!B89</f>
        <v>112</v>
      </c>
      <c r="AF89" s="24"/>
      <c r="AG89">
        <f t="shared" si="5"/>
        <v>1086.7884615076923</v>
      </c>
      <c r="AI89" s="34">
        <f>PXIL!H89</f>
        <v>0</v>
      </c>
      <c r="AJ89" s="34">
        <f>PXIL!N89</f>
        <v>0</v>
      </c>
      <c r="AK89" s="34">
        <f>RTM_IEX!H89</f>
        <v>70.41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U89">
        <v>87</v>
      </c>
    </row>
    <row r="90" spans="1:47">
      <c r="A90" t="s">
        <v>132</v>
      </c>
      <c r="D90">
        <f>TWEPL!P90</f>
        <v>10.555160000000001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559.07677531800516</v>
      </c>
      <c r="P90" s="36">
        <v>117.89</v>
      </c>
      <c r="Q90" s="36">
        <v>38.213869104908568</v>
      </c>
      <c r="R90" s="38">
        <v>0</v>
      </c>
      <c r="S90" s="38">
        <v>0</v>
      </c>
      <c r="T90" s="37">
        <f>SUMPRODUCT(LTA!J90:AN90,LTA!J$101:AN$101,LTA!J$103:AN$103)</f>
        <v>58.17</v>
      </c>
      <c r="U90" s="37">
        <f>SUMPRODUCT(LTA!J90:AN90,LTA!J$102:AN$102,LTA!J$103:AN$103)</f>
        <v>90.2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97.02</v>
      </c>
      <c r="AB90" s="75">
        <f>-STOA!N90</f>
        <v>-156.51</v>
      </c>
      <c r="AC90">
        <f t="shared" si="3"/>
        <v>10.863759834799318</v>
      </c>
      <c r="AD90">
        <f t="shared" si="4"/>
        <v>968.0951615076923</v>
      </c>
      <c r="AE90">
        <f>'IDT-1'!B90</f>
        <v>94</v>
      </c>
      <c r="AF90" s="24"/>
      <c r="AG90">
        <f t="shared" si="5"/>
        <v>1062.0951615076924</v>
      </c>
      <c r="AI90" s="34">
        <f>PXIL!H90</f>
        <v>0</v>
      </c>
      <c r="AJ90" s="34">
        <f>PXIL!N90</f>
        <v>0</v>
      </c>
      <c r="AK90" s="34">
        <f>RTM_IEX!H90</f>
        <v>64.62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U90">
        <v>88</v>
      </c>
    </row>
    <row r="91" spans="1:47">
      <c r="A91" t="s">
        <v>133</v>
      </c>
      <c r="D91">
        <f>TWEPL!P91</f>
        <v>10.555160000000001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577.63937983808501</v>
      </c>
      <c r="P91" s="36">
        <v>117.89</v>
      </c>
      <c r="Q91" s="36">
        <v>38.21</v>
      </c>
      <c r="R91" s="38">
        <v>0</v>
      </c>
      <c r="S91" s="38">
        <v>0</v>
      </c>
      <c r="T91" s="37">
        <f>SUMPRODUCT(LTA!J91:AN91,LTA!J$101:AN$101,LTA!J$103:AN$103)</f>
        <v>57.31</v>
      </c>
      <c r="U91" s="37">
        <f>SUMPRODUCT(LTA!J91:AN91,LTA!J$102:AN$102,LTA!J$103:AN$103)</f>
        <v>92.72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99.34</v>
      </c>
      <c r="Z91" s="34">
        <f>IEX!N91</f>
        <v>0</v>
      </c>
      <c r="AA91" s="75">
        <f>STOA!H91</f>
        <v>97.02</v>
      </c>
      <c r="AB91" s="75">
        <f>-STOA!N91</f>
        <v>-310.64999999999998</v>
      </c>
      <c r="AC91">
        <f t="shared" si="3"/>
        <v>13.036037464001156</v>
      </c>
      <c r="AD91">
        <f t="shared" si="4"/>
        <v>914.94161929366169</v>
      </c>
      <c r="AE91">
        <f>'IDT-1'!B91</f>
        <v>114.745</v>
      </c>
      <c r="AF91" s="24"/>
      <c r="AG91">
        <f t="shared" si="5"/>
        <v>1029.6866192936618</v>
      </c>
      <c r="AI91" s="34">
        <f>PXIL!H91</f>
        <v>0</v>
      </c>
      <c r="AJ91" s="34">
        <f>PXIL!N91</f>
        <v>0</v>
      </c>
      <c r="AK91" s="34">
        <f>RTM_IEX!H91</f>
        <v>48.22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U91">
        <v>89</v>
      </c>
    </row>
    <row r="92" spans="1:47">
      <c r="A92" t="s">
        <v>134</v>
      </c>
      <c r="D92">
        <f>TWEPL!P92</f>
        <v>10.555160000000001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577.31762550681572</v>
      </c>
      <c r="P92" s="36">
        <v>117.89</v>
      </c>
      <c r="Q92" s="36">
        <v>38.21</v>
      </c>
      <c r="R92" s="38">
        <v>0</v>
      </c>
      <c r="S92" s="38">
        <v>0</v>
      </c>
      <c r="T92" s="37">
        <f>SUMPRODUCT(LTA!J92:AN92,LTA!J$101:AN$101,LTA!J$103:AN$103)</f>
        <v>54.82</v>
      </c>
      <c r="U92" s="37">
        <f>SUMPRODUCT(LTA!J92:AN92,LTA!J$102:AN$102,LTA!J$103:AN$103)</f>
        <v>90.34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58.83</v>
      </c>
      <c r="Z92" s="34">
        <f>IEX!N92</f>
        <v>0</v>
      </c>
      <c r="AA92" s="75">
        <f>STOA!H92</f>
        <v>97.02</v>
      </c>
      <c r="AB92" s="75">
        <f>-STOA!N92</f>
        <v>-310.64999999999998</v>
      </c>
      <c r="AC92">
        <f t="shared" si="3"/>
        <v>12.684650727618497</v>
      </c>
      <c r="AD92">
        <f t="shared" si="4"/>
        <v>873.4612516987753</v>
      </c>
      <c r="AE92">
        <f>'IDT-1'!B92</f>
        <v>127.035</v>
      </c>
      <c r="AF92" s="24"/>
      <c r="AG92">
        <f t="shared" si="5"/>
        <v>1000.4962516987753</v>
      </c>
      <c r="AI92" s="34">
        <f>PXIL!H92</f>
        <v>0</v>
      </c>
      <c r="AJ92" s="34">
        <f>PXIL!N92</f>
        <v>0</v>
      </c>
      <c r="AK92" s="34">
        <f>RTM_IEX!H92</f>
        <v>52.09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U92">
        <v>90</v>
      </c>
    </row>
    <row r="93" spans="1:47">
      <c r="A93" t="s">
        <v>135</v>
      </c>
      <c r="D93">
        <f>TWEPL!P93</f>
        <v>10.555160000000001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559.72023989692434</v>
      </c>
      <c r="P93" s="36">
        <v>117.89</v>
      </c>
      <c r="Q93" s="36">
        <v>38.21</v>
      </c>
      <c r="R93" s="38">
        <v>0</v>
      </c>
      <c r="S93" s="38">
        <v>0</v>
      </c>
      <c r="T93" s="37">
        <f>SUMPRODUCT(LTA!J93:AN93,LTA!J$101:AN$101,LTA!J$103:AN$103)</f>
        <v>52.25</v>
      </c>
      <c r="U93" s="37">
        <f>SUMPRODUCT(LTA!J93:AN93,LTA!J$102:AN$102,LTA!J$103:AN$103)</f>
        <v>88.22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26.04</v>
      </c>
      <c r="Z93" s="34">
        <f>IEX!N93</f>
        <v>0</v>
      </c>
      <c r="AA93" s="75">
        <f>STOA!H93</f>
        <v>97.02</v>
      </c>
      <c r="AB93" s="75">
        <f>-STOA!N93</f>
        <v>-310.64999999999998</v>
      </c>
      <c r="AC93">
        <f t="shared" si="3"/>
        <v>12.197640688495406</v>
      </c>
      <c r="AD93">
        <f t="shared" si="4"/>
        <v>815.97087612800681</v>
      </c>
      <c r="AE93">
        <f>'IDT-1'!B93</f>
        <v>136.82499999999999</v>
      </c>
      <c r="AF93" s="24"/>
      <c r="AG93">
        <f t="shared" si="5"/>
        <v>952.79587612800674</v>
      </c>
      <c r="AI93" s="34">
        <f>PXIL!H93</f>
        <v>0</v>
      </c>
      <c r="AJ93" s="34">
        <f>PXIL!N93</f>
        <v>0</v>
      </c>
      <c r="AK93" s="34">
        <f>RTM_IEX!H93</f>
        <v>49.19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U93">
        <v>91</v>
      </c>
    </row>
    <row r="94" spans="1:47">
      <c r="A94" t="s">
        <v>136</v>
      </c>
      <c r="D94">
        <f>TWEPL!P94</f>
        <v>10.555160000000001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559.08368948817883</v>
      </c>
      <c r="P94" s="36">
        <v>117.89</v>
      </c>
      <c r="Q94" s="36">
        <v>38.21</v>
      </c>
      <c r="R94" s="38">
        <v>0</v>
      </c>
      <c r="S94" s="38">
        <v>0</v>
      </c>
      <c r="T94" s="37">
        <f>SUMPRODUCT(LTA!J94:AN94,LTA!J$101:AN$101,LTA!J$103:AN$103)</f>
        <v>50.809999999999995</v>
      </c>
      <c r="U94" s="37">
        <f>SUMPRODUCT(LTA!J94:AN94,LTA!J$102:AN$102,LTA!J$103:AN$103)</f>
        <v>85.1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97.02</v>
      </c>
      <c r="AB94" s="75">
        <f>-STOA!N94</f>
        <v>-310.64999999999998</v>
      </c>
      <c r="AC94">
        <f t="shared" si="3"/>
        <v>12.000101665061946</v>
      </c>
      <c r="AD94">
        <f t="shared" si="4"/>
        <v>792.6518647426949</v>
      </c>
      <c r="AE94">
        <f>'IDT-1'!B94</f>
        <v>135</v>
      </c>
      <c r="AF94" s="24"/>
      <c r="AG94">
        <f t="shared" si="5"/>
        <v>927.6518647426949</v>
      </c>
      <c r="AI94" s="34">
        <f>PXIL!H94</f>
        <v>0</v>
      </c>
      <c r="AJ94" s="34">
        <f>PXIL!N94</f>
        <v>0</v>
      </c>
      <c r="AK94" s="34">
        <f>RTM_IEX!H94</f>
        <v>56.91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U94">
        <v>92</v>
      </c>
    </row>
    <row r="95" spans="1:47">
      <c r="A95" t="s">
        <v>137</v>
      </c>
      <c r="D95">
        <f>TWEPL!P95</f>
        <v>10.555160000000001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551.57322029138265</v>
      </c>
      <c r="P95" s="36">
        <v>117.89</v>
      </c>
      <c r="Q95" s="36">
        <v>38.21</v>
      </c>
      <c r="R95" s="38">
        <v>0</v>
      </c>
      <c r="S95" s="38">
        <v>0</v>
      </c>
      <c r="T95" s="37">
        <f>SUMPRODUCT(LTA!J95:AN95,LTA!J$101:AN$101,LTA!J$103:AN$103)</f>
        <v>50.489999999999995</v>
      </c>
      <c r="U95" s="37">
        <f>SUMPRODUCT(LTA!J95:AN95,LTA!J$102:AN$102,LTA!J$103:AN$103)</f>
        <v>82.42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97.02</v>
      </c>
      <c r="AB95" s="75">
        <f>-STOA!N95</f>
        <v>-255.64999999999998</v>
      </c>
      <c r="AC95">
        <f t="shared" si="3"/>
        <v>11.518812048939957</v>
      </c>
      <c r="AD95">
        <f t="shared" si="4"/>
        <v>846.30268516202068</v>
      </c>
      <c r="AE95">
        <f>'IDT-1'!B95</f>
        <v>53</v>
      </c>
      <c r="AF95" s="24"/>
      <c r="AG95">
        <f t="shared" si="5"/>
        <v>899.30268516202068</v>
      </c>
      <c r="AI95" s="34">
        <f>PXIL!H95</f>
        <v>0</v>
      </c>
      <c r="AJ95" s="34">
        <f>PXIL!N95</f>
        <v>0</v>
      </c>
      <c r="AK95" s="34">
        <f>RTM_IEX!H95</f>
        <v>65.59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U95">
        <v>93</v>
      </c>
    </row>
    <row r="96" spans="1:47">
      <c r="A96" t="s">
        <v>138</v>
      </c>
      <c r="D96">
        <f>TWEPL!P96</f>
        <v>10.555160000000001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551.05945711108416</v>
      </c>
      <c r="P96" s="36">
        <v>117.89</v>
      </c>
      <c r="Q96" s="36">
        <v>38.21</v>
      </c>
      <c r="R96" s="38">
        <v>0</v>
      </c>
      <c r="S96" s="38">
        <v>0</v>
      </c>
      <c r="T96" s="37">
        <f>SUMPRODUCT(LTA!J96:AN96,LTA!J$101:AN$101,LTA!J$103:AN$103)</f>
        <v>50.68</v>
      </c>
      <c r="U96" s="37">
        <f>SUMPRODUCT(LTA!J96:AN96,LTA!J$102:AN$102,LTA!J$103:AN$103)</f>
        <v>81.56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97.02</v>
      </c>
      <c r="AB96" s="75">
        <f>-STOA!N96</f>
        <v>-255.64999999999998</v>
      </c>
      <c r="AC96">
        <f t="shared" si="3"/>
        <v>11.516932438225451</v>
      </c>
      <c r="AD96">
        <f t="shared" si="4"/>
        <v>846.08080159243661</v>
      </c>
      <c r="AE96">
        <f>'IDT-1'!B96</f>
        <v>26</v>
      </c>
      <c r="AF96" s="24"/>
      <c r="AG96">
        <f t="shared" si="5"/>
        <v>872.08080159243661</v>
      </c>
      <c r="AI96" s="34">
        <f>PXIL!H96</f>
        <v>0</v>
      </c>
      <c r="AJ96" s="34">
        <f>PXIL!N96</f>
        <v>0</v>
      </c>
      <c r="AK96" s="34">
        <f>RTM_IEX!H96</f>
        <v>66.55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U96">
        <v>94</v>
      </c>
    </row>
    <row r="97" spans="1:47">
      <c r="A97" t="s">
        <v>139</v>
      </c>
      <c r="D97">
        <f>TWEPL!P97</f>
        <v>10.555160000000001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551.05945711108416</v>
      </c>
      <c r="P97" s="36">
        <v>117.89</v>
      </c>
      <c r="Q97" s="36">
        <v>38.21</v>
      </c>
      <c r="R97" s="38">
        <v>0</v>
      </c>
      <c r="S97" s="38">
        <v>0</v>
      </c>
      <c r="T97" s="37">
        <f>SUMPRODUCT(LTA!J97:AN97,LTA!J$101:AN$101,LTA!J$103:AN$103)</f>
        <v>49.69</v>
      </c>
      <c r="U97" s="37">
        <f>SUMPRODUCT(LTA!J97:AN97,LTA!J$102:AN$102,LTA!J$103:AN$103)</f>
        <v>80.78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97.02</v>
      </c>
      <c r="AB97" s="75">
        <f>-STOA!N97</f>
        <v>-255.64999999999998</v>
      </c>
      <c r="AC97">
        <f t="shared" si="3"/>
        <v>11.542552438225451</v>
      </c>
      <c r="AD97">
        <f t="shared" si="4"/>
        <v>849.10518159243668</v>
      </c>
      <c r="AE97">
        <f>'IDT-1'!B97</f>
        <v>0</v>
      </c>
      <c r="AF97" s="24"/>
      <c r="AG97">
        <f t="shared" si="5"/>
        <v>849.10518159243668</v>
      </c>
      <c r="AI97" s="34">
        <f>PXIL!H97</f>
        <v>0</v>
      </c>
      <c r="AJ97" s="34">
        <f>PXIL!N97</f>
        <v>0</v>
      </c>
      <c r="AK97" s="34">
        <f>RTM_IEX!H97</f>
        <v>71.37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U97">
        <v>95</v>
      </c>
    </row>
    <row r="98" spans="1:47">
      <c r="A98" t="s">
        <v>140</v>
      </c>
      <c r="D98">
        <f>TWEPL!P98</f>
        <v>10.555160000000001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551.05945711108416</v>
      </c>
      <c r="P98" s="36">
        <v>117.89</v>
      </c>
      <c r="Q98" s="36">
        <v>38.21</v>
      </c>
      <c r="R98" s="38">
        <v>0</v>
      </c>
      <c r="S98" s="38">
        <v>0</v>
      </c>
      <c r="T98" s="37">
        <f>SUMPRODUCT(LTA!J98:AN98,LTA!J$101:AN$101,LTA!J$103:AN$103)</f>
        <v>49.28</v>
      </c>
      <c r="U98" s="37">
        <f>SUMPRODUCT(LTA!J98:AN98,LTA!J$102:AN$102,LTA!J$103:AN$103)</f>
        <v>80.740000000000009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97.02</v>
      </c>
      <c r="AB98" s="75">
        <f>-STOA!N98</f>
        <v>-255.64999999999998</v>
      </c>
      <c r="AC98">
        <f t="shared" si="3"/>
        <v>11.38488443822545</v>
      </c>
      <c r="AD98">
        <f t="shared" si="4"/>
        <v>830.49284959243664</v>
      </c>
      <c r="AE98">
        <f>'IDT-1'!B98</f>
        <v>0</v>
      </c>
      <c r="AF98" s="24"/>
      <c r="AG98">
        <f t="shared" si="5"/>
        <v>830.49284959243664</v>
      </c>
      <c r="AI98" s="34">
        <f>PXIL!H98</f>
        <v>0</v>
      </c>
      <c r="AJ98" s="34">
        <f>PXIL!N98</f>
        <v>0</v>
      </c>
      <c r="AK98" s="34">
        <f>RTM_IEX!H98</f>
        <v>53.05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0.25275018999999999</v>
      </c>
      <c r="E99">
        <f t="shared" si="6"/>
        <v>0.37202386517715225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2.0524347273495156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15.563561690327507</v>
      </c>
      <c r="P99" s="36">
        <f t="shared" si="6"/>
        <v>2.8308359526796143</v>
      </c>
      <c r="Q99" s="36">
        <f t="shared" si="6"/>
        <v>0.89925883064092516</v>
      </c>
      <c r="R99" s="38">
        <f t="shared" si="6"/>
        <v>0.42534249461587359</v>
      </c>
      <c r="S99" s="38">
        <f t="shared" si="6"/>
        <v>0</v>
      </c>
      <c r="T99" s="37">
        <f t="shared" si="6"/>
        <v>3.9646224999999986</v>
      </c>
      <c r="U99" s="37">
        <f t="shared" si="6"/>
        <v>1.6172050000000009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0.1629525</v>
      </c>
      <c r="Z99" s="34">
        <f t="shared" si="6"/>
        <v>0</v>
      </c>
      <c r="AA99" s="75">
        <f t="shared" si="6"/>
        <v>2.330719999999999</v>
      </c>
      <c r="AB99" s="75">
        <f t="shared" si="6"/>
        <v>-5.2616000000000023</v>
      </c>
      <c r="AC99">
        <f t="shared" si="6"/>
        <v>0.30792522227848429</v>
      </c>
      <c r="AD99">
        <f t="shared" si="6"/>
        <v>25.187560028512117</v>
      </c>
      <c r="AE99">
        <f t="shared" si="6"/>
        <v>0.96167924999999987</v>
      </c>
      <c r="AG99">
        <f t="shared" si="6"/>
        <v>26.14923927851212</v>
      </c>
      <c r="AI99">
        <f t="shared" si="6"/>
        <v>0</v>
      </c>
      <c r="AJ99">
        <f t="shared" si="6"/>
        <v>0</v>
      </c>
      <c r="AK99">
        <f t="shared" si="6"/>
        <v>0.55528750000000016</v>
      </c>
      <c r="AL99">
        <f t="shared" si="6"/>
        <v>-0.29599999999999999</v>
      </c>
      <c r="AM99">
        <f t="shared" si="6"/>
        <v>0</v>
      </c>
      <c r="AN99">
        <f t="shared" si="6"/>
        <v>0</v>
      </c>
      <c r="AO99">
        <f t="shared" si="6"/>
        <v>2.6089999999999995E-2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45249</v>
      </c>
      <c r="B1" s="223"/>
      <c r="C1" s="223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23"/>
      <c r="C2" s="223"/>
      <c r="D2" s="228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D3">
        <f>TWEPL!Q3</f>
        <v>5.645859999999999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591.05267661705818</v>
      </c>
      <c r="P3" s="36">
        <v>32.79</v>
      </c>
      <c r="Q3" s="36">
        <v>9.64</v>
      </c>
      <c r="R3" s="38">
        <v>0</v>
      </c>
      <c r="S3" s="38">
        <v>0</v>
      </c>
      <c r="T3" s="37">
        <f>SUMPRODUCT(LTA!J3:AN3,LTA!J$101:AN$101,LTA!J$104:AN$104)</f>
        <v>39.130000000000003</v>
      </c>
      <c r="U3" s="37">
        <f>SUMPRODUCT(LTA!J3:AN3,LTA!J$102:AN$102,LTA!J$104:AN$104)</f>
        <v>63.98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-10</v>
      </c>
      <c r="AA3" s="75">
        <f>STOA!I3</f>
        <v>0</v>
      </c>
      <c r="AB3" s="75">
        <f>-STOA!O3</f>
        <v>-326.88</v>
      </c>
      <c r="AC3">
        <f>SUMIF(B3:AB3,"&gt;0")*$AC$2-SUMIF(B3:AB3,"&lt;0")*($AC$2/(1-$AC$2))+SUMIF(AI3:AR3,"&gt;0")*$AC$2-SUMIF(AI3:AR3,"&lt;0")*($AC$2/(1-$AC$2))</f>
        <v>9.8230833757854334</v>
      </c>
      <c r="AD3">
        <f>SUM(B3:AB3,AI3:AR3)-AC3</f>
        <v>422.72370587161134</v>
      </c>
      <c r="AE3">
        <f>'IDT-1'!C3</f>
        <v>0</v>
      </c>
      <c r="AF3" s="24"/>
      <c r="AG3">
        <f>SUM(AD3:AF3)</f>
        <v>422.72370587161134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5.645859999999999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591.99960369812209</v>
      </c>
      <c r="P4" s="36">
        <v>32.79</v>
      </c>
      <c r="Q4" s="36">
        <v>9.64</v>
      </c>
      <c r="R4" s="38">
        <v>0</v>
      </c>
      <c r="S4" s="38">
        <v>0</v>
      </c>
      <c r="T4" s="37">
        <f>SUMPRODUCT(LTA!J4:AN4,LTA!J$101:AN$101,LTA!J$104:AN$104)</f>
        <v>36.770000000000003</v>
      </c>
      <c r="U4" s="37">
        <f>SUMPRODUCT(LTA!J4:AN4,LTA!J$102:AN$102,LTA!J$104:AN$104)</f>
        <v>63.79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-25</v>
      </c>
      <c r="AA4" s="75">
        <f>STOA!I4</f>
        <v>0</v>
      </c>
      <c r="AB4" s="75">
        <f>-STOA!O4</f>
        <v>-326.88</v>
      </c>
      <c r="AC4">
        <f t="shared" ref="AC4:AC67" si="0">SUMIF(B4:AB4,"&gt;0")*$AC$2-SUMIF(B4:AB4,"&lt;0")*($AC$2/(1-$AC$2))+SUMIF(AI4:AR4,"&gt;0")*$AC$2-SUMIF(AI4:AR4,"&lt;0")*($AC$2/(1-$AC$2))</f>
        <v>10.021396506388594</v>
      </c>
      <c r="AD4">
        <f t="shared" ref="AD4:AD67" si="1">SUM(B4:AB4,AI4:AR4)-AC4</f>
        <v>395.92231982207198</v>
      </c>
      <c r="AE4">
        <f>'IDT-1'!C4</f>
        <v>0</v>
      </c>
      <c r="AF4" s="24"/>
      <c r="AG4">
        <f t="shared" ref="AG4:AG67" si="2">SUM(AD4:AF4)</f>
        <v>395.92231982207198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5.645859999999999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583.55135376674139</v>
      </c>
      <c r="P5" s="36">
        <v>32.79</v>
      </c>
      <c r="Q5" s="36">
        <v>9.64</v>
      </c>
      <c r="R5" s="38">
        <v>0</v>
      </c>
      <c r="S5" s="38">
        <v>0</v>
      </c>
      <c r="T5" s="37">
        <f>SUMPRODUCT(LTA!J5:AN5,LTA!J$101:AN$101,LTA!J$104:AN$104)</f>
        <v>34.979999999999997</v>
      </c>
      <c r="U5" s="37">
        <f>SUMPRODUCT(LTA!J5:AN5,LTA!J$102:AN$102,LTA!J$104:AN$104)</f>
        <v>63.48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-35</v>
      </c>
      <c r="AA5" s="75">
        <f>STOA!I5</f>
        <v>0</v>
      </c>
      <c r="AB5" s="75">
        <f>-STOA!O5</f>
        <v>-326.88</v>
      </c>
      <c r="AC5">
        <f t="shared" si="0"/>
        <v>9.9751469955894461</v>
      </c>
      <c r="AD5">
        <f t="shared" si="1"/>
        <v>380.42031940149064</v>
      </c>
      <c r="AE5">
        <f>'IDT-1'!C5</f>
        <v>0</v>
      </c>
      <c r="AF5" s="24"/>
      <c r="AG5">
        <f t="shared" si="2"/>
        <v>380.42031940149064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5.645859999999999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583.55158922634928</v>
      </c>
      <c r="P6" s="36">
        <v>32.79</v>
      </c>
      <c r="Q6" s="36">
        <v>9.64</v>
      </c>
      <c r="R6" s="38">
        <v>0</v>
      </c>
      <c r="S6" s="38">
        <v>0</v>
      </c>
      <c r="T6" s="37">
        <f>SUMPRODUCT(LTA!J6:AN6,LTA!J$101:AN$101,LTA!J$104:AN$104)</f>
        <v>33.380000000000003</v>
      </c>
      <c r="U6" s="37">
        <f>SUMPRODUCT(LTA!J6:AN6,LTA!J$102:AN$102,LTA!J$104:AN$104)</f>
        <v>63.339999999999996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-45</v>
      </c>
      <c r="AA6" s="75">
        <f>STOA!I6</f>
        <v>0</v>
      </c>
      <c r="AB6" s="75">
        <f>-STOA!O6</f>
        <v>-326.88</v>
      </c>
      <c r="AC6">
        <f t="shared" si="0"/>
        <v>10.002888762074598</v>
      </c>
      <c r="AD6">
        <f t="shared" si="1"/>
        <v>373.65281309461341</v>
      </c>
      <c r="AE6">
        <f>'IDT-1'!C6</f>
        <v>0</v>
      </c>
      <c r="AF6" s="24"/>
      <c r="AG6">
        <f t="shared" si="2"/>
        <v>373.65281309461341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5.645859999999999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566.77733588795104</v>
      </c>
      <c r="P7" s="36">
        <v>32.79</v>
      </c>
      <c r="Q7" s="36">
        <v>9.64</v>
      </c>
      <c r="R7" s="38">
        <v>0</v>
      </c>
      <c r="S7" s="38">
        <v>0</v>
      </c>
      <c r="T7" s="37">
        <f>SUMPRODUCT(LTA!J7:AN7,LTA!J$101:AN$101,LTA!J$104:AN$104)</f>
        <v>31.64</v>
      </c>
      <c r="U7" s="37">
        <f>SUMPRODUCT(LTA!J7:AN7,LTA!J$102:AN$102,LTA!J$104:AN$104)</f>
        <v>62.78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-65</v>
      </c>
      <c r="AA7" s="75">
        <f>STOA!I7</f>
        <v>0</v>
      </c>
      <c r="AB7" s="75">
        <f>-STOA!O7</f>
        <v>-326.88</v>
      </c>
      <c r="AC7">
        <f t="shared" si="0"/>
        <v>9.7579534567831594</v>
      </c>
      <c r="AD7">
        <f t="shared" si="1"/>
        <v>364.82349506150649</v>
      </c>
      <c r="AE7">
        <f>'IDT-1'!C7</f>
        <v>0</v>
      </c>
      <c r="AF7" s="24"/>
      <c r="AG7">
        <f t="shared" si="2"/>
        <v>364.82349506150649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5.9024900000000002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563.48168779076093</v>
      </c>
      <c r="P8" s="36">
        <v>32.79</v>
      </c>
      <c r="Q8" s="36">
        <v>9.64</v>
      </c>
      <c r="R8" s="38">
        <v>0</v>
      </c>
      <c r="S8" s="38">
        <v>0</v>
      </c>
      <c r="T8" s="37">
        <f>SUMPRODUCT(LTA!J8:AN8,LTA!J$101:AN$101,LTA!J$104:AN$104)</f>
        <v>30.04</v>
      </c>
      <c r="U8" s="37">
        <f>SUMPRODUCT(LTA!J8:AN8,LTA!J$102:AN$102,LTA!J$104:AN$104)</f>
        <v>61.79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-75</v>
      </c>
      <c r="AA8" s="75">
        <f>STOA!I8</f>
        <v>0</v>
      </c>
      <c r="AB8" s="75">
        <f>-STOA!O8</f>
        <v>-326.88</v>
      </c>
      <c r="AC8">
        <f t="shared" si="0"/>
        <v>9.7953812820156543</v>
      </c>
      <c r="AD8">
        <f t="shared" si="1"/>
        <v>349.15704913908382</v>
      </c>
      <c r="AE8">
        <f>'IDT-1'!C8</f>
        <v>0</v>
      </c>
      <c r="AF8" s="24"/>
      <c r="AG8">
        <f t="shared" si="2"/>
        <v>349.15704913908382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5.9024900000000002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576.32969674713809</v>
      </c>
      <c r="P9" s="36">
        <v>32.79</v>
      </c>
      <c r="Q9" s="36">
        <v>9.64</v>
      </c>
      <c r="R9" s="38">
        <v>0</v>
      </c>
      <c r="S9" s="38">
        <v>0</v>
      </c>
      <c r="T9" s="37">
        <f>SUMPRODUCT(LTA!J9:AN9,LTA!J$101:AN$101,LTA!J$104:AN$104)</f>
        <v>28.55</v>
      </c>
      <c r="U9" s="37">
        <f>SUMPRODUCT(LTA!J9:AN9,LTA!J$102:AN$102,LTA!J$104:AN$104)</f>
        <v>61.04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-65</v>
      </c>
      <c r="AA9" s="75">
        <f>STOA!I9</f>
        <v>0</v>
      </c>
      <c r="AB9" s="75">
        <f>-STOA!O9</f>
        <v>-326.88</v>
      </c>
      <c r="AC9">
        <f t="shared" si="0"/>
        <v>9.7997769800003312</v>
      </c>
      <c r="AD9">
        <f t="shared" si="1"/>
        <v>369.76066239747632</v>
      </c>
      <c r="AE9">
        <f>'IDT-1'!C9</f>
        <v>0</v>
      </c>
      <c r="AF9" s="24"/>
      <c r="AG9">
        <f t="shared" si="2"/>
        <v>369.76066239747632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5.9024900000000002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576.16491209994797</v>
      </c>
      <c r="P10" s="36">
        <v>32.79</v>
      </c>
      <c r="Q10" s="36">
        <v>9.64</v>
      </c>
      <c r="R10" s="38">
        <v>0</v>
      </c>
      <c r="S10" s="38">
        <v>0</v>
      </c>
      <c r="T10" s="37">
        <f>SUMPRODUCT(LTA!J10:AN10,LTA!J$101:AN$101,LTA!J$104:AN$104)</f>
        <v>27.27</v>
      </c>
      <c r="U10" s="37">
        <f>SUMPRODUCT(LTA!J10:AN10,LTA!J$102:AN$102,LTA!J$104:AN$104)</f>
        <v>60.51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-70</v>
      </c>
      <c r="AA10" s="75">
        <f>STOA!I10</f>
        <v>0</v>
      </c>
      <c r="AB10" s="75">
        <f>-STOA!O10</f>
        <v>-326.88</v>
      </c>
      <c r="AC10">
        <f t="shared" si="0"/>
        <v>9.8255445775883796</v>
      </c>
      <c r="AD10">
        <f t="shared" si="1"/>
        <v>362.76011015269819</v>
      </c>
      <c r="AE10">
        <f>'IDT-1'!C10</f>
        <v>0</v>
      </c>
      <c r="AF10" s="24"/>
      <c r="AG10">
        <f t="shared" si="2"/>
        <v>362.76011015269819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5.9024900000000002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577.64653364350659</v>
      </c>
      <c r="P11" s="36">
        <v>31.841873381972231</v>
      </c>
      <c r="Q11" s="36">
        <v>9.64</v>
      </c>
      <c r="R11" s="38">
        <v>0</v>
      </c>
      <c r="S11" s="38">
        <v>0</v>
      </c>
      <c r="T11" s="37">
        <f>SUMPRODUCT(LTA!J11:AN11,LTA!J$101:AN$101,LTA!J$104:AN$104)</f>
        <v>26.64</v>
      </c>
      <c r="U11" s="37">
        <f>SUMPRODUCT(LTA!J11:AN11,LTA!J$102:AN$102,LTA!J$104:AN$104)</f>
        <v>59.98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-75</v>
      </c>
      <c r="AA11" s="75">
        <f>STOA!I11</f>
        <v>0</v>
      </c>
      <c r="AB11" s="75">
        <f>-STOA!O11</f>
        <v>-326.88</v>
      </c>
      <c r="AC11">
        <f t="shared" si="0"/>
        <v>9.8626377235872855</v>
      </c>
      <c r="AD11">
        <f t="shared" si="1"/>
        <v>357.09651193223027</v>
      </c>
      <c r="AE11">
        <f>'IDT-1'!C11</f>
        <v>0</v>
      </c>
      <c r="AF11" s="24"/>
      <c r="AG11">
        <f t="shared" si="2"/>
        <v>357.09651193223027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5.9024900000000002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577.64653364350659</v>
      </c>
      <c r="P12" s="36">
        <v>31.841873381972231</v>
      </c>
      <c r="Q12" s="36">
        <v>9.6469692211055271</v>
      </c>
      <c r="R12" s="38">
        <v>0</v>
      </c>
      <c r="S12" s="38">
        <v>0</v>
      </c>
      <c r="T12" s="37">
        <f>SUMPRODUCT(LTA!J12:AN12,LTA!J$101:AN$101,LTA!J$104:AN$104)</f>
        <v>26.22</v>
      </c>
      <c r="U12" s="37">
        <f>SUMPRODUCT(LTA!J12:AN12,LTA!J$102:AN$102,LTA!J$104:AN$104)</f>
        <v>59.69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-80</v>
      </c>
      <c r="AA12" s="75">
        <f>STOA!I12</f>
        <v>0</v>
      </c>
      <c r="AB12" s="75">
        <f>-STOA!O12</f>
        <v>-326.88</v>
      </c>
      <c r="AC12">
        <f t="shared" si="0"/>
        <v>9.8990880536690167</v>
      </c>
      <c r="AD12">
        <f t="shared" si="1"/>
        <v>351.35703082325409</v>
      </c>
      <c r="AE12">
        <f>'IDT-1'!C12</f>
        <v>0</v>
      </c>
      <c r="AF12" s="24"/>
      <c r="AG12">
        <f t="shared" si="2"/>
        <v>351.35703082325409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5.9024900000000002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576.05158713431945</v>
      </c>
      <c r="P13" s="36">
        <v>50.150000000000006</v>
      </c>
      <c r="Q13" s="36">
        <v>9.803079824010057</v>
      </c>
      <c r="R13" s="38">
        <v>0</v>
      </c>
      <c r="S13" s="38">
        <v>0</v>
      </c>
      <c r="T13" s="37">
        <f>SUMPRODUCT(LTA!J13:AN13,LTA!J$101:AN$101,LTA!J$104:AN$104)</f>
        <v>27</v>
      </c>
      <c r="U13" s="37">
        <f>SUMPRODUCT(LTA!J13:AN13,LTA!J$102:AN$102,LTA!J$104:AN$104)</f>
        <v>59.07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-95</v>
      </c>
      <c r="AA13" s="75">
        <f>STOA!I13</f>
        <v>0</v>
      </c>
      <c r="AB13" s="75">
        <f>-STOA!O13</f>
        <v>-326.88</v>
      </c>
      <c r="AC13">
        <f t="shared" si="0"/>
        <v>10.169201461521013</v>
      </c>
      <c r="AD13">
        <f t="shared" si="1"/>
        <v>353.11620812714722</v>
      </c>
      <c r="AE13">
        <f>'IDT-1'!C13</f>
        <v>0</v>
      </c>
      <c r="AF13" s="24"/>
      <c r="AG13">
        <f t="shared" si="2"/>
        <v>353.11620812714722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5.9024900000000002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576.05158713431945</v>
      </c>
      <c r="P14" s="36">
        <v>50.150000000000006</v>
      </c>
      <c r="Q14" s="36">
        <v>9.803079824010057</v>
      </c>
      <c r="R14" s="38">
        <v>0</v>
      </c>
      <c r="S14" s="38">
        <v>0</v>
      </c>
      <c r="T14" s="37">
        <f>SUMPRODUCT(LTA!J14:AN14,LTA!J$101:AN$101,LTA!J$104:AN$104)</f>
        <v>26.95</v>
      </c>
      <c r="U14" s="37">
        <f>SUMPRODUCT(LTA!J14:AN14,LTA!J$102:AN$102,LTA!J$104:AN$104)</f>
        <v>58.64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-100</v>
      </c>
      <c r="AA14" s="75">
        <f>STOA!I14</f>
        <v>0</v>
      </c>
      <c r="AB14" s="75">
        <f>-STOA!O14</f>
        <v>-326.88</v>
      </c>
      <c r="AC14">
        <f t="shared" si="0"/>
        <v>10.207525250145459</v>
      </c>
      <c r="AD14">
        <f t="shared" si="1"/>
        <v>347.59788433852276</v>
      </c>
      <c r="AE14">
        <f>'IDT-1'!C14</f>
        <v>0</v>
      </c>
      <c r="AF14" s="24"/>
      <c r="AG14">
        <f t="shared" si="2"/>
        <v>347.59788433852276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5.9024900000000002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576.05282367087932</v>
      </c>
      <c r="P15" s="36">
        <v>50.150000000000006</v>
      </c>
      <c r="Q15" s="36">
        <v>9.64</v>
      </c>
      <c r="R15" s="38">
        <v>0</v>
      </c>
      <c r="S15" s="38">
        <v>0</v>
      </c>
      <c r="T15" s="37">
        <f>SUMPRODUCT(LTA!J15:AN15,LTA!J$101:AN$101,LTA!J$104:AN$104)</f>
        <v>26.63</v>
      </c>
      <c r="U15" s="37">
        <f>SUMPRODUCT(LTA!J15:AN15,LTA!J$102:AN$102,LTA!J$104:AN$104)</f>
        <v>58.37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-100</v>
      </c>
      <c r="AA15" s="75">
        <f>STOA!I15</f>
        <v>0</v>
      </c>
      <c r="AB15" s="75">
        <f>-STOA!O15</f>
        <v>-326.88</v>
      </c>
      <c r="AC15">
        <f t="shared" si="0"/>
        <v>10.201209766530877</v>
      </c>
      <c r="AD15">
        <f t="shared" si="1"/>
        <v>346.85235653468709</v>
      </c>
      <c r="AE15">
        <f>'IDT-1'!C15</f>
        <v>0</v>
      </c>
      <c r="AF15" s="24"/>
      <c r="AG15">
        <f t="shared" si="2"/>
        <v>346.85235653468709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5.9024900000000002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576.05143751885339</v>
      </c>
      <c r="P16" s="36">
        <v>50.150000000000006</v>
      </c>
      <c r="Q16" s="36">
        <v>9.64</v>
      </c>
      <c r="R16" s="38">
        <v>0</v>
      </c>
      <c r="S16" s="38">
        <v>0</v>
      </c>
      <c r="T16" s="37">
        <f>SUMPRODUCT(LTA!J16:AN16,LTA!J$101:AN$101,LTA!J$104:AN$104)</f>
        <v>26.18</v>
      </c>
      <c r="U16" s="37">
        <f>SUMPRODUCT(LTA!J16:AN16,LTA!J$102:AN$102,LTA!J$104:AN$104)</f>
        <v>58.25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-100</v>
      </c>
      <c r="AA16" s="75">
        <f>STOA!I16</f>
        <v>0</v>
      </c>
      <c r="AB16" s="75">
        <f>-STOA!O16</f>
        <v>-326.88</v>
      </c>
      <c r="AC16">
        <f t="shared" si="0"/>
        <v>10.196410122853857</v>
      </c>
      <c r="AD16">
        <f t="shared" si="1"/>
        <v>346.28577002633813</v>
      </c>
      <c r="AE16">
        <f>'IDT-1'!C16</f>
        <v>0</v>
      </c>
      <c r="AF16" s="24"/>
      <c r="AG16">
        <f t="shared" si="2"/>
        <v>346.28577002633813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5.9024900000000002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576.05188732127135</v>
      </c>
      <c r="P17" s="36">
        <v>33.76</v>
      </c>
      <c r="Q17" s="36">
        <v>9.64</v>
      </c>
      <c r="R17" s="38">
        <v>0</v>
      </c>
      <c r="S17" s="38">
        <v>0</v>
      </c>
      <c r="T17" s="37">
        <f>SUMPRODUCT(LTA!J17:AN17,LTA!J$101:AN$101,LTA!J$104:AN$104)</f>
        <v>25.26</v>
      </c>
      <c r="U17" s="37">
        <f>SUMPRODUCT(LTA!J17:AN17,LTA!J$102:AN$102,LTA!J$104:AN$104)</f>
        <v>58.28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-90</v>
      </c>
      <c r="AA17" s="75">
        <f>STOA!I17</f>
        <v>0</v>
      </c>
      <c r="AB17" s="75">
        <f>-STOA!O17</f>
        <v>-326.88</v>
      </c>
      <c r="AC17">
        <f t="shared" si="0"/>
        <v>9.9665503239452775</v>
      </c>
      <c r="AD17">
        <f t="shared" si="1"/>
        <v>339.23607962766471</v>
      </c>
      <c r="AE17">
        <f>'IDT-1'!C17</f>
        <v>0</v>
      </c>
      <c r="AF17" s="24"/>
      <c r="AG17">
        <f t="shared" si="2"/>
        <v>339.23607962766471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5.9024900000000002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576.05280676991561</v>
      </c>
      <c r="P18" s="36">
        <v>33.76</v>
      </c>
      <c r="Q18" s="36">
        <v>9.64</v>
      </c>
      <c r="R18" s="38">
        <v>0</v>
      </c>
      <c r="S18" s="38">
        <v>0</v>
      </c>
      <c r="T18" s="37">
        <f>SUMPRODUCT(LTA!J18:AN18,LTA!J$101:AN$101,LTA!J$104:AN$104)</f>
        <v>23.05</v>
      </c>
      <c r="U18" s="37">
        <f>SUMPRODUCT(LTA!J18:AN18,LTA!J$102:AN$102,LTA!J$104:AN$104)</f>
        <v>64.7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-90</v>
      </c>
      <c r="AA18" s="75">
        <f>STOA!I18</f>
        <v>0</v>
      </c>
      <c r="AB18" s="75">
        <f>-STOA!O18</f>
        <v>-326.88</v>
      </c>
      <c r="AC18">
        <f t="shared" si="0"/>
        <v>10.00192204731389</v>
      </c>
      <c r="AD18">
        <f t="shared" si="1"/>
        <v>343.4116273529404</v>
      </c>
      <c r="AE18">
        <f>'IDT-1'!C18</f>
        <v>0</v>
      </c>
      <c r="AF18" s="24"/>
      <c r="AG18">
        <f t="shared" si="2"/>
        <v>343.4116273529404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5.9024900000000002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562.58073437916528</v>
      </c>
      <c r="P19" s="36">
        <v>33.76</v>
      </c>
      <c r="Q19" s="36">
        <v>9.64</v>
      </c>
      <c r="R19" s="38">
        <v>0</v>
      </c>
      <c r="S19" s="38">
        <v>0</v>
      </c>
      <c r="T19" s="37">
        <f>SUMPRODUCT(LTA!J19:AN19,LTA!J$101:AN$101,LTA!J$104:AN$104)</f>
        <v>28.33</v>
      </c>
      <c r="U19" s="37">
        <f>SUMPRODUCT(LTA!J19:AN19,LTA!J$102:AN$102,LTA!J$104:AN$104)</f>
        <v>64.66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-50</v>
      </c>
      <c r="AA19" s="75">
        <f>STOA!I19</f>
        <v>0</v>
      </c>
      <c r="AB19" s="75">
        <f>-STOA!O19</f>
        <v>-326.88</v>
      </c>
      <c r="AC19">
        <f t="shared" si="0"/>
        <v>9.6955802229346926</v>
      </c>
      <c r="AD19">
        <f t="shared" si="1"/>
        <v>363.4858967865693</v>
      </c>
      <c r="AE19">
        <f>'IDT-1'!C19</f>
        <v>0</v>
      </c>
      <c r="AF19" s="24"/>
      <c r="AG19">
        <f t="shared" si="2"/>
        <v>363.4858967865693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-12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5.9024900000000002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562.58078275596563</v>
      </c>
      <c r="P20" s="36">
        <v>33.76</v>
      </c>
      <c r="Q20" s="36">
        <v>9.64</v>
      </c>
      <c r="R20" s="38">
        <v>0</v>
      </c>
      <c r="S20" s="38">
        <v>0</v>
      </c>
      <c r="T20" s="37">
        <f>SUMPRODUCT(LTA!J20:AN20,LTA!J$101:AN$101,LTA!J$104:AN$104)</f>
        <v>28.28</v>
      </c>
      <c r="U20" s="37">
        <f>SUMPRODUCT(LTA!J20:AN20,LTA!J$102:AN$102,LTA!J$104:AN$104)</f>
        <v>64.33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-50</v>
      </c>
      <c r="AA20" s="75">
        <f>STOA!I20</f>
        <v>0</v>
      </c>
      <c r="AB20" s="75">
        <f>-STOA!O20</f>
        <v>-326.88</v>
      </c>
      <c r="AC20">
        <f t="shared" si="0"/>
        <v>9.6754463138500384</v>
      </c>
      <c r="AD20">
        <f t="shared" si="1"/>
        <v>365.12607907245427</v>
      </c>
      <c r="AE20">
        <f>'IDT-1'!C20</f>
        <v>0</v>
      </c>
      <c r="AF20" s="24"/>
      <c r="AG20">
        <f t="shared" si="2"/>
        <v>365.12607907245427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5.9024900000000002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567.21989981981267</v>
      </c>
      <c r="P21" s="36">
        <v>33.76</v>
      </c>
      <c r="Q21" s="36">
        <v>9.64</v>
      </c>
      <c r="R21" s="38">
        <v>0</v>
      </c>
      <c r="S21" s="38">
        <v>0</v>
      </c>
      <c r="T21" s="37">
        <f>SUMPRODUCT(LTA!J21:AN21,LTA!J$101:AN$101,LTA!J$104:AN$104)</f>
        <v>27.96</v>
      </c>
      <c r="U21" s="37">
        <f>SUMPRODUCT(LTA!J21:AN21,LTA!J$102:AN$102,LTA!J$104:AN$104)</f>
        <v>63.81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-45</v>
      </c>
      <c r="AA21" s="75">
        <f>STOA!I21</f>
        <v>0</v>
      </c>
      <c r="AB21" s="75">
        <f>-STOA!O21</f>
        <v>-326.88</v>
      </c>
      <c r="AC21">
        <f t="shared" si="0"/>
        <v>9.7073588971863529</v>
      </c>
      <c r="AD21">
        <f t="shared" si="1"/>
        <v>368.8932835529651</v>
      </c>
      <c r="AE21">
        <f>'IDT-1'!C21</f>
        <v>0</v>
      </c>
      <c r="AF21" s="24"/>
      <c r="AG21">
        <f t="shared" si="2"/>
        <v>368.8932835529651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-15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5.9024900000000002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567.22081656814169</v>
      </c>
      <c r="P22" s="36">
        <v>33.76</v>
      </c>
      <c r="Q22" s="36">
        <v>9.64</v>
      </c>
      <c r="R22" s="38">
        <v>0</v>
      </c>
      <c r="S22" s="38">
        <v>0</v>
      </c>
      <c r="T22" s="37">
        <f>SUMPRODUCT(LTA!J22:AN22,LTA!J$101:AN$101,LTA!J$104:AN$104)</f>
        <v>27.52</v>
      </c>
      <c r="U22" s="37">
        <f>SUMPRODUCT(LTA!J22:AN22,LTA!J$102:AN$102,LTA!J$104:AN$104)</f>
        <v>63.489999999999995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-40</v>
      </c>
      <c r="AA22" s="75">
        <f>STOA!I22</f>
        <v>0</v>
      </c>
      <c r="AB22" s="75">
        <f>-STOA!O22</f>
        <v>-326.88</v>
      </c>
      <c r="AC22">
        <f t="shared" si="0"/>
        <v>9.6332133360732044</v>
      </c>
      <c r="AD22">
        <f t="shared" si="1"/>
        <v>376.20834586240716</v>
      </c>
      <c r="AE22">
        <f>'IDT-1'!C22</f>
        <v>0</v>
      </c>
      <c r="AF22" s="24"/>
      <c r="AG22">
        <f t="shared" si="2"/>
        <v>376.20834586240716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-12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5.9024900000000002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566.73312021372988</v>
      </c>
      <c r="P23" s="36">
        <v>50.150000000000006</v>
      </c>
      <c r="Q23" s="36">
        <v>9.64</v>
      </c>
      <c r="R23" s="38">
        <v>0</v>
      </c>
      <c r="S23" s="38">
        <v>0</v>
      </c>
      <c r="T23" s="37">
        <f>SUMPRODUCT(LTA!J23:AN23,LTA!J$101:AN$101,LTA!J$104:AN$104)</f>
        <v>26.59</v>
      </c>
      <c r="U23" s="37">
        <f>SUMPRODUCT(LTA!J23:AN23,LTA!J$102:AN$102,LTA!J$104:AN$104)</f>
        <v>62.83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-63</v>
      </c>
      <c r="AA23" s="75">
        <f>STOA!I23</f>
        <v>0</v>
      </c>
      <c r="AB23" s="75">
        <f>-STOA!O23</f>
        <v>-326.88</v>
      </c>
      <c r="AC23">
        <f t="shared" si="0"/>
        <v>9.9059175257441474</v>
      </c>
      <c r="AD23">
        <f t="shared" si="1"/>
        <v>372.24794531832447</v>
      </c>
      <c r="AE23">
        <f>'IDT-1'!C23</f>
        <v>0</v>
      </c>
      <c r="AF23" s="24"/>
      <c r="AG23">
        <f t="shared" si="2"/>
        <v>372.24794531832447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-7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5.9024900000000002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571.37313681372984</v>
      </c>
      <c r="P24" s="36">
        <v>50.150000000000006</v>
      </c>
      <c r="Q24" s="36">
        <v>9.64</v>
      </c>
      <c r="R24" s="38">
        <v>0</v>
      </c>
      <c r="S24" s="38">
        <v>0</v>
      </c>
      <c r="T24" s="37">
        <f>SUMPRODUCT(LTA!J24:AN24,LTA!J$101:AN$101,LTA!J$104:AN$104)</f>
        <v>24.38</v>
      </c>
      <c r="U24" s="37">
        <f>SUMPRODUCT(LTA!J24:AN24,LTA!J$102:AN$102,LTA!J$104:AN$104)</f>
        <v>62.17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-53</v>
      </c>
      <c r="AA24" s="75">
        <f>STOA!I24</f>
        <v>0</v>
      </c>
      <c r="AB24" s="75">
        <f>-STOA!O24</f>
        <v>-326.88</v>
      </c>
      <c r="AC24">
        <f t="shared" si="0"/>
        <v>9.8191317724854787</v>
      </c>
      <c r="AD24">
        <f t="shared" si="1"/>
        <v>386.10474767158297</v>
      </c>
      <c r="AE24">
        <f>'IDT-1'!C24</f>
        <v>0</v>
      </c>
      <c r="AF24" s="24"/>
      <c r="AG24">
        <f t="shared" si="2"/>
        <v>386.10474767158297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5.9024900000000002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579.23246179713101</v>
      </c>
      <c r="P25" s="36">
        <v>50.15206404082808</v>
      </c>
      <c r="Q25" s="36">
        <v>9.6487057403433472</v>
      </c>
      <c r="R25" s="38">
        <v>0</v>
      </c>
      <c r="S25" s="38">
        <v>0</v>
      </c>
      <c r="T25" s="37">
        <f>SUMPRODUCT(LTA!J25:AN25,LTA!J$101:AN$101,LTA!J$104:AN$104)</f>
        <v>21.46</v>
      </c>
      <c r="U25" s="37">
        <f>SUMPRODUCT(LTA!J25:AN25,LTA!J$102:AN$102,LTA!J$104:AN$104)</f>
        <v>61.489999999999995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-43</v>
      </c>
      <c r="AA25" s="75">
        <f>STOA!I25</f>
        <v>0</v>
      </c>
      <c r="AB25" s="75">
        <f>-STOA!O25</f>
        <v>-326.88</v>
      </c>
      <c r="AC25">
        <f t="shared" si="0"/>
        <v>9.846529410782999</v>
      </c>
      <c r="AD25">
        <f t="shared" si="1"/>
        <v>391.3474447978582</v>
      </c>
      <c r="AE25">
        <f>'IDT-1'!C25</f>
        <v>0</v>
      </c>
      <c r="AF25" s="24"/>
      <c r="AG25">
        <f t="shared" si="2"/>
        <v>391.3474447978582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-14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5.9024900000000002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594.08023222210863</v>
      </c>
      <c r="P26" s="36">
        <v>53.05</v>
      </c>
      <c r="Q26" s="36">
        <v>9.6487057403433472</v>
      </c>
      <c r="R26" s="38">
        <v>0</v>
      </c>
      <c r="S26" s="38">
        <v>0</v>
      </c>
      <c r="T26" s="37">
        <f>SUMPRODUCT(LTA!J26:AN26,LTA!J$101:AN$101,LTA!J$104:AN$104)</f>
        <v>20.079999999999998</v>
      </c>
      <c r="U26" s="37">
        <f>SUMPRODUCT(LTA!J26:AN26,LTA!J$102:AN$102,LTA!J$104:AN$104)</f>
        <v>60.989999999999995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-48</v>
      </c>
      <c r="AA26" s="75">
        <f>STOA!I26</f>
        <v>0</v>
      </c>
      <c r="AB26" s="75">
        <f>-STOA!O26</f>
        <v>-326.88</v>
      </c>
      <c r="AC26">
        <f t="shared" si="0"/>
        <v>9.9882725021347447</v>
      </c>
      <c r="AD26">
        <f t="shared" si="1"/>
        <v>406.07140809065589</v>
      </c>
      <c r="AE26">
        <f>'IDT-1'!C26</f>
        <v>0</v>
      </c>
      <c r="AF26" s="24"/>
      <c r="AG26">
        <f t="shared" si="2"/>
        <v>406.07140809065589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5.9024900000000002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638.35635765945938</v>
      </c>
      <c r="P27" s="36">
        <v>38.58</v>
      </c>
      <c r="Q27" s="36">
        <v>9.6487057403433472</v>
      </c>
      <c r="R27" s="38">
        <v>0.05</v>
      </c>
      <c r="S27" s="38">
        <v>0</v>
      </c>
      <c r="T27" s="37">
        <f>SUMPRODUCT(LTA!J27:AN27,LTA!J$101:AN$101,LTA!J$104:AN$104)</f>
        <v>22.78</v>
      </c>
      <c r="U27" s="37">
        <f>SUMPRODUCT(LTA!J27:AN27,LTA!J$102:AN$102,LTA!J$104:AN$104)</f>
        <v>60.67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-23</v>
      </c>
      <c r="AA27" s="75">
        <f>STOA!I27</f>
        <v>0</v>
      </c>
      <c r="AB27" s="75">
        <f>-STOA!O27</f>
        <v>-350</v>
      </c>
      <c r="AC27">
        <f t="shared" si="0"/>
        <v>10.209245548386141</v>
      </c>
      <c r="AD27">
        <f t="shared" si="1"/>
        <v>443.96656048175515</v>
      </c>
      <c r="AE27">
        <f>'IDT-1'!C27</f>
        <v>0</v>
      </c>
      <c r="AF27" s="24"/>
      <c r="AG27">
        <f t="shared" si="2"/>
        <v>443.96656048175515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-6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5.9024900000000002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661.49917819707446</v>
      </c>
      <c r="P28" s="36">
        <v>43.401837270341204</v>
      </c>
      <c r="Q28" s="36">
        <v>9.6487057403433472</v>
      </c>
      <c r="R28" s="38">
        <v>1.04</v>
      </c>
      <c r="S28" s="38">
        <v>0</v>
      </c>
      <c r="T28" s="37">
        <f>SUMPRODUCT(LTA!J28:AN28,LTA!J$101:AN$101,LTA!J$104:AN$104)</f>
        <v>22.12</v>
      </c>
      <c r="U28" s="37">
        <f>SUMPRODUCT(LTA!J28:AN28,LTA!J$102:AN$102,LTA!J$104:AN$104)</f>
        <v>60.31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-23</v>
      </c>
      <c r="AA28" s="75">
        <f>STOA!I28</f>
        <v>0</v>
      </c>
      <c r="AB28" s="75">
        <f>-STOA!O28</f>
        <v>-350</v>
      </c>
      <c r="AC28">
        <f t="shared" si="0"/>
        <v>10.48625246259742</v>
      </c>
      <c r="AD28">
        <f t="shared" si="1"/>
        <v>466.62421137550012</v>
      </c>
      <c r="AE28">
        <f>'IDT-1'!C28</f>
        <v>0</v>
      </c>
      <c r="AF28" s="24"/>
      <c r="AG28">
        <f t="shared" si="2"/>
        <v>466.62421137550012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-11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5.9024900000000002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664.78910555818561</v>
      </c>
      <c r="P29" s="36">
        <v>68.17</v>
      </c>
      <c r="Q29" s="36">
        <v>9.6487057403433472</v>
      </c>
      <c r="R29" s="38">
        <v>3.9669056897895567</v>
      </c>
      <c r="S29" s="38">
        <v>0</v>
      </c>
      <c r="T29" s="37">
        <f>SUMPRODUCT(LTA!J29:AN29,LTA!J$101:AN$101,LTA!J$104:AN$104)</f>
        <v>21.78</v>
      </c>
      <c r="U29" s="37">
        <f>SUMPRODUCT(LTA!J29:AN29,LTA!J$102:AN$102,LTA!J$104:AN$104)</f>
        <v>60.2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-8</v>
      </c>
      <c r="AA29" s="75">
        <f>STOA!I29</f>
        <v>0</v>
      </c>
      <c r="AB29" s="75">
        <f>-STOA!O29</f>
        <v>-350</v>
      </c>
      <c r="AC29">
        <f t="shared" si="0"/>
        <v>10.785102215778567</v>
      </c>
      <c r="AD29">
        <f t="shared" si="1"/>
        <v>491.86035740287855</v>
      </c>
      <c r="AE29">
        <f>'IDT-1'!C29</f>
        <v>0</v>
      </c>
      <c r="AF29" s="24"/>
      <c r="AG29">
        <f t="shared" si="2"/>
        <v>491.86035740287855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-31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5.9024900000000002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676.39601967710928</v>
      </c>
      <c r="P30" s="36">
        <v>68.17</v>
      </c>
      <c r="Q30" s="36">
        <v>9.6487057403433472</v>
      </c>
      <c r="R30" s="38">
        <v>10.063090629800309</v>
      </c>
      <c r="S30" s="38">
        <v>0</v>
      </c>
      <c r="T30" s="37">
        <f>SUMPRODUCT(LTA!J30:AN30,LTA!J$101:AN$101,LTA!J$104:AN$104)</f>
        <v>23.05</v>
      </c>
      <c r="U30" s="37">
        <f>SUMPRODUCT(LTA!J30:AN30,LTA!J$102:AN$102,LTA!J$104:AN$104)</f>
        <v>59.91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-350</v>
      </c>
      <c r="AC30">
        <f t="shared" si="0"/>
        <v>10.865799828349614</v>
      </c>
      <c r="AD30">
        <f t="shared" si="1"/>
        <v>519.46275884924182</v>
      </c>
      <c r="AE30">
        <f>'IDT-1'!C30</f>
        <v>0</v>
      </c>
      <c r="AF30" s="24"/>
      <c r="AG30">
        <f t="shared" si="2"/>
        <v>519.46275884924182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5.9024900000000002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669.1641935776903</v>
      </c>
      <c r="P31" s="36">
        <v>68.17</v>
      </c>
      <c r="Q31" s="36">
        <v>9.35</v>
      </c>
      <c r="R31" s="38">
        <v>15.63</v>
      </c>
      <c r="S31" s="38">
        <v>0</v>
      </c>
      <c r="T31" s="37">
        <f>SUMPRODUCT(LTA!J31:AN31,LTA!J$101:AN$101,LTA!J$104:AN$104)</f>
        <v>26.229999999999997</v>
      </c>
      <c r="U31" s="37">
        <f>SUMPRODUCT(LTA!J31:AN31,LTA!J$102:AN$102,LTA!J$104:AN$104)</f>
        <v>59.7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10.679416771932841</v>
      </c>
      <c r="AD31">
        <f t="shared" si="1"/>
        <v>543.65551943609614</v>
      </c>
      <c r="AE31">
        <f>'IDT-1'!C31</f>
        <v>0</v>
      </c>
      <c r="AF31" s="24"/>
      <c r="AG31">
        <f t="shared" si="2"/>
        <v>543.65551943609614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-7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5.9024900000000002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667.58518549141343</v>
      </c>
      <c r="P32" s="36">
        <v>68.17</v>
      </c>
      <c r="Q32" s="36">
        <v>21.44</v>
      </c>
      <c r="R32" s="38">
        <v>16.850000000000005</v>
      </c>
      <c r="S32" s="38">
        <v>0</v>
      </c>
      <c r="T32" s="37">
        <f>SUMPRODUCT(LTA!J32:AN32,LTA!J$101:AN$101,LTA!J$104:AN$104)</f>
        <v>30.98</v>
      </c>
      <c r="U32" s="37">
        <f>SUMPRODUCT(LTA!J32:AN32,LTA!J$102:AN$102,LTA!J$104:AN$104)</f>
        <v>75.08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10.930106788558337</v>
      </c>
      <c r="AD32">
        <f t="shared" si="1"/>
        <v>577.26582133319391</v>
      </c>
      <c r="AE32">
        <f>'IDT-1'!C32</f>
        <v>0</v>
      </c>
      <c r="AF32" s="24"/>
      <c r="AG32">
        <f t="shared" si="2"/>
        <v>577.26582133319391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5.9024900000000002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668.63532935898161</v>
      </c>
      <c r="P33" s="36">
        <v>68.17</v>
      </c>
      <c r="Q33" s="36">
        <v>9.6487057403433472</v>
      </c>
      <c r="R33" s="38">
        <v>18.850000000000005</v>
      </c>
      <c r="S33" s="38">
        <v>0</v>
      </c>
      <c r="T33" s="37">
        <f>SUMPRODUCT(LTA!J33:AN33,LTA!J$101:AN$101,LTA!J$104:AN$104)</f>
        <v>40.15</v>
      </c>
      <c r="U33" s="37">
        <f>SUMPRODUCT(LTA!J33:AN33,LTA!J$102:AN$102,LTA!J$104:AN$104)</f>
        <v>100.13000000000001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11.186484913889238</v>
      </c>
      <c r="AD33">
        <f t="shared" si="1"/>
        <v>597.48829281577434</v>
      </c>
      <c r="AE33">
        <f>'IDT-1'!C33</f>
        <v>0</v>
      </c>
      <c r="AF33" s="24"/>
      <c r="AG33">
        <f t="shared" si="2"/>
        <v>597.48829281577434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5.9024900000000002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650.18273879475373</v>
      </c>
      <c r="P34" s="36">
        <v>68.17</v>
      </c>
      <c r="Q34" s="36">
        <v>22.1</v>
      </c>
      <c r="R34" s="38">
        <v>18.850000000000001</v>
      </c>
      <c r="S34" s="38">
        <v>0</v>
      </c>
      <c r="T34" s="37">
        <f>SUMPRODUCT(LTA!J34:AN34,LTA!J$101:AN$101,LTA!J$104:AN$104)</f>
        <v>51.269999999999996</v>
      </c>
      <c r="U34" s="37">
        <f>SUMPRODUCT(LTA!J34:AN34,LTA!J$102:AN$102,LTA!J$104:AN$104)</f>
        <v>112.42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11.375073813555286</v>
      </c>
      <c r="AD34">
        <f t="shared" si="1"/>
        <v>609.70840761153704</v>
      </c>
      <c r="AE34">
        <f>'IDT-1'!C34</f>
        <v>0</v>
      </c>
      <c r="AF34" s="24"/>
      <c r="AG34">
        <f t="shared" si="2"/>
        <v>609.70840761153704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5.9024900000000002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631.90575004969594</v>
      </c>
      <c r="P35" s="36">
        <v>68.17</v>
      </c>
      <c r="Q35" s="36">
        <v>9.64</v>
      </c>
      <c r="R35" s="38">
        <v>18.850000000000001</v>
      </c>
      <c r="S35" s="38">
        <v>0</v>
      </c>
      <c r="T35" s="37">
        <f>SUMPRODUCT(LTA!J35:AN35,LTA!J$101:AN$101,LTA!J$104:AN$104)</f>
        <v>60.94</v>
      </c>
      <c r="U35" s="37">
        <f>SUMPRODUCT(LTA!J35:AN35,LTA!J$102:AN$102,LTA!J$104:AN$104)</f>
        <v>76.42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10.34508585597901</v>
      </c>
      <c r="AD35">
        <f t="shared" si="1"/>
        <v>618.67140682405545</v>
      </c>
      <c r="AE35">
        <f>'IDT-1'!C35</f>
        <v>0</v>
      </c>
      <c r="AF35" s="24"/>
      <c r="AG35">
        <f t="shared" si="2"/>
        <v>618.67140682405545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5.9024900000000002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620.43304775003321</v>
      </c>
      <c r="P36" s="36">
        <v>68.17</v>
      </c>
      <c r="Q36" s="36">
        <v>9.64</v>
      </c>
      <c r="R36" s="38">
        <v>18.850000000000001</v>
      </c>
      <c r="S36" s="38">
        <v>0</v>
      </c>
      <c r="T36" s="37">
        <f>SUMPRODUCT(LTA!J36:AN36,LTA!J$101:AN$101,LTA!J$104:AN$104)</f>
        <v>75.16</v>
      </c>
      <c r="U36" s="37">
        <f>SUMPRODUCT(LTA!J36:AN36,LTA!J$102:AN$102,LTA!J$104:AN$104)</f>
        <v>76.179999999999993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10.366147156661842</v>
      </c>
      <c r="AD36">
        <f t="shared" si="1"/>
        <v>621.1576432237099</v>
      </c>
      <c r="AE36">
        <f>'IDT-1'!C36</f>
        <v>0</v>
      </c>
      <c r="AF36" s="24"/>
      <c r="AG36">
        <f t="shared" si="2"/>
        <v>621.1576432237099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5.9024900000000002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610.2684562086838</v>
      </c>
      <c r="P37" s="36">
        <v>68.17</v>
      </c>
      <c r="Q37" s="36">
        <v>9.64</v>
      </c>
      <c r="R37" s="38">
        <v>18.850000000000005</v>
      </c>
      <c r="S37" s="38">
        <v>0</v>
      </c>
      <c r="T37" s="37">
        <f>SUMPRODUCT(LTA!J37:AN37,LTA!J$101:AN$101,LTA!J$104:AN$104)</f>
        <v>93.57</v>
      </c>
      <c r="U37" s="37">
        <f>SUMPRODUCT(LTA!J37:AN37,LTA!J$102:AN$102,LTA!J$104:AN$104)</f>
        <v>76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-0.32</v>
      </c>
      <c r="AA37" s="75">
        <f>STOA!I37</f>
        <v>0</v>
      </c>
      <c r="AB37" s="75">
        <f>-STOA!O37</f>
        <v>-300</v>
      </c>
      <c r="AC37">
        <f t="shared" si="0"/>
        <v>10.436607358186471</v>
      </c>
      <c r="AD37">
        <f t="shared" si="1"/>
        <v>628.83259148083584</v>
      </c>
      <c r="AE37">
        <f>'IDT-1'!C37</f>
        <v>0</v>
      </c>
      <c r="AF37" s="24"/>
      <c r="AG37">
        <f t="shared" si="2"/>
        <v>628.83259148083584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5.9024900000000002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601.05028636199631</v>
      </c>
      <c r="P38" s="36">
        <v>68.17</v>
      </c>
      <c r="Q38" s="36">
        <v>9.64</v>
      </c>
      <c r="R38" s="38">
        <v>19.75</v>
      </c>
      <c r="S38" s="38">
        <v>0</v>
      </c>
      <c r="T38" s="37">
        <f>SUMPRODUCT(LTA!J38:AN38,LTA!J$101:AN$101,LTA!J$104:AN$104)</f>
        <v>109.34</v>
      </c>
      <c r="U38" s="37">
        <f>SUMPRODUCT(LTA!J38:AN38,LTA!J$102:AN$102,LTA!J$104:AN$104)</f>
        <v>87.350000000000009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-15</v>
      </c>
      <c r="AA38" s="75">
        <f>STOA!I38</f>
        <v>0</v>
      </c>
      <c r="AB38" s="75">
        <f>-STOA!O38</f>
        <v>-300</v>
      </c>
      <c r="AC38">
        <f t="shared" si="0"/>
        <v>10.718899326875668</v>
      </c>
      <c r="AD38">
        <f t="shared" si="1"/>
        <v>632.67212966545935</v>
      </c>
      <c r="AE38">
        <f>'IDT-1'!C38</f>
        <v>0</v>
      </c>
      <c r="AF38" s="24"/>
      <c r="AG38">
        <f t="shared" si="2"/>
        <v>632.67212966545935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5.9024900000000002</v>
      </c>
      <c r="E39">
        <f>GT_NG!Q39</f>
        <v>8.5960031974420463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606.78805793034257</v>
      </c>
      <c r="P39" s="36">
        <v>68.17</v>
      </c>
      <c r="Q39" s="36">
        <v>22.096751910640798</v>
      </c>
      <c r="R39" s="38">
        <v>19.75</v>
      </c>
      <c r="S39" s="38">
        <v>0</v>
      </c>
      <c r="T39" s="37">
        <f>SUMPRODUCT(LTA!J39:AN39,LTA!J$101:AN$101,LTA!J$104:AN$104)</f>
        <v>122.96</v>
      </c>
      <c r="U39" s="37">
        <f>SUMPRODUCT(LTA!J39:AN39,LTA!J$102:AN$102,LTA!J$104:AN$104)</f>
        <v>56.379999999999995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10.598925958225825</v>
      </c>
      <c r="AD39">
        <f t="shared" si="1"/>
        <v>648.6366265130963</v>
      </c>
      <c r="AE39">
        <f>'IDT-1'!C39</f>
        <v>0</v>
      </c>
      <c r="AF39" s="24"/>
      <c r="AG39">
        <f t="shared" si="2"/>
        <v>648.6366265130963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5.9024900000000002</v>
      </c>
      <c r="E40">
        <f>GT_NG!Q40</f>
        <v>8.5960031974420463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595.79016541853036</v>
      </c>
      <c r="P40" s="36">
        <v>68.17</v>
      </c>
      <c r="Q40" s="36">
        <v>22.1</v>
      </c>
      <c r="R40" s="38">
        <v>23.75</v>
      </c>
      <c r="S40" s="38">
        <v>0</v>
      </c>
      <c r="T40" s="37">
        <f>SUMPRODUCT(LTA!J40:AN40,LTA!J$101:AN$101,LTA!J$104:AN$104)</f>
        <v>138.29000000000002</v>
      </c>
      <c r="U40" s="37">
        <f>SUMPRODUCT(LTA!J40:AN40,LTA!J$102:AN$102,LTA!J$104:AN$104)</f>
        <v>55.86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10.664574945077218</v>
      </c>
      <c r="AD40">
        <f t="shared" si="1"/>
        <v>656.3863331037918</v>
      </c>
      <c r="AE40">
        <f>'IDT-1'!C40</f>
        <v>0</v>
      </c>
      <c r="AF40" s="24"/>
      <c r="AG40">
        <f t="shared" si="2"/>
        <v>656.3863331037918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5.9024900000000002</v>
      </c>
      <c r="E41">
        <f>GT_NG!Q41</f>
        <v>8.5960031974420463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47.562247955759325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595.79016541853036</v>
      </c>
      <c r="P41" s="36">
        <v>68.17</v>
      </c>
      <c r="Q41" s="36">
        <v>22.1</v>
      </c>
      <c r="R41" s="38">
        <v>23.75</v>
      </c>
      <c r="S41" s="38">
        <v>0</v>
      </c>
      <c r="T41" s="37">
        <f>SUMPRODUCT(LTA!J41:AN41,LTA!J$101:AN$101,LTA!J$104:AN$104)</f>
        <v>152.32</v>
      </c>
      <c r="U41" s="37">
        <f>SUMPRODUCT(LTA!J41:AN41,LTA!J$102:AN$102,LTA!J$104:AN$104)</f>
        <v>79.78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10.974702932669265</v>
      </c>
      <c r="AD41">
        <f t="shared" si="1"/>
        <v>692.99620363906229</v>
      </c>
      <c r="AE41">
        <f>'IDT-1'!C41</f>
        <v>0</v>
      </c>
      <c r="AF41" s="24"/>
      <c r="AG41">
        <f t="shared" si="2"/>
        <v>692.99620363906229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5.9024900000000002</v>
      </c>
      <c r="E42">
        <f>GT_NG!Q42</f>
        <v>8.5960031974420463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47.562247955759325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595.79056652127156</v>
      </c>
      <c r="P42" s="36">
        <v>68.17</v>
      </c>
      <c r="Q42" s="36">
        <v>22.1</v>
      </c>
      <c r="R42" s="38">
        <v>23.75</v>
      </c>
      <c r="S42" s="38">
        <v>0</v>
      </c>
      <c r="T42" s="37">
        <f>SUMPRODUCT(LTA!J42:AN42,LTA!J$101:AN$101,LTA!J$104:AN$104)</f>
        <v>166</v>
      </c>
      <c r="U42" s="37">
        <f>SUMPRODUCT(LTA!J42:AN42,LTA!J$102:AN$102,LTA!J$104:AN$104)</f>
        <v>79.5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11.08726630193229</v>
      </c>
      <c r="AD42">
        <f t="shared" si="1"/>
        <v>706.28404137254051</v>
      </c>
      <c r="AE42">
        <f>'IDT-1'!C42</f>
        <v>0</v>
      </c>
      <c r="AF42" s="24"/>
      <c r="AG42">
        <f t="shared" si="2"/>
        <v>706.28404137254051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5.9024900000000002</v>
      </c>
      <c r="E43">
        <f>GT_NG!Q43</f>
        <v>8.3136288998357983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47.562247955759325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595.79054390401075</v>
      </c>
      <c r="P43" s="36">
        <v>68.17</v>
      </c>
      <c r="Q43" s="36">
        <v>22.1</v>
      </c>
      <c r="R43" s="38">
        <v>23.75</v>
      </c>
      <c r="S43" s="38">
        <v>0</v>
      </c>
      <c r="T43" s="37">
        <f>SUMPRODUCT(LTA!J43:AN43,LTA!J$101:AN$101,LTA!J$104:AN$104)</f>
        <v>178.22</v>
      </c>
      <c r="U43" s="37">
        <f>SUMPRODUCT(LTA!J43:AN43,LTA!J$102:AN$102,LTA!J$104:AN$104)</f>
        <v>79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11.183342167847409</v>
      </c>
      <c r="AD43">
        <f t="shared" si="1"/>
        <v>717.62556859175845</v>
      </c>
      <c r="AE43">
        <f>'IDT-1'!C43</f>
        <v>0</v>
      </c>
      <c r="AF43" s="24"/>
      <c r="AG43">
        <f t="shared" si="2"/>
        <v>717.62556859175845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5.9024900000000002</v>
      </c>
      <c r="E44">
        <f>GT_NG!Q44</f>
        <v>8.3136288998357983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47.562247955759325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595.79054390401075</v>
      </c>
      <c r="P44" s="36">
        <v>68.17</v>
      </c>
      <c r="Q44" s="36">
        <v>22.1</v>
      </c>
      <c r="R44" s="38">
        <v>23.75</v>
      </c>
      <c r="S44" s="38">
        <v>0</v>
      </c>
      <c r="T44" s="37">
        <f>SUMPRODUCT(LTA!J44:AN44,LTA!J$101:AN$101,LTA!J$104:AN$104)</f>
        <v>189.88</v>
      </c>
      <c r="U44" s="37">
        <f>SUMPRODUCT(LTA!J44:AN44,LTA!J$102:AN$102,LTA!J$104:AN$104)</f>
        <v>79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11.281286167847409</v>
      </c>
      <c r="AD44">
        <f t="shared" si="1"/>
        <v>729.18762459175855</v>
      </c>
      <c r="AE44">
        <f>'IDT-1'!C44</f>
        <v>0</v>
      </c>
      <c r="AF44" s="24"/>
      <c r="AG44">
        <f t="shared" si="2"/>
        <v>729.18762459175855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5.9024900000000002</v>
      </c>
      <c r="E45">
        <f>GT_NG!Q45</f>
        <v>8.3136288998357983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47.562247955759325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593.22505787499995</v>
      </c>
      <c r="P45" s="36">
        <v>68.17</v>
      </c>
      <c r="Q45" s="36">
        <v>22.1</v>
      </c>
      <c r="R45" s="38">
        <v>23.75</v>
      </c>
      <c r="S45" s="38">
        <v>0</v>
      </c>
      <c r="T45" s="37">
        <f>SUMPRODUCT(LTA!J45:AN45,LTA!J$101:AN$101,LTA!J$104:AN$104)</f>
        <v>198.88</v>
      </c>
      <c r="U45" s="37">
        <f>SUMPRODUCT(LTA!J45:AN45,LTA!J$102:AN$102,LTA!J$104:AN$104)</f>
        <v>79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11.623355447849944</v>
      </c>
      <c r="AD45">
        <f t="shared" si="1"/>
        <v>701.28006928274499</v>
      </c>
      <c r="AE45">
        <f>'IDT-1'!C45</f>
        <v>0</v>
      </c>
      <c r="AF45" s="24"/>
      <c r="AG45">
        <f t="shared" si="2"/>
        <v>701.28006928274499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-34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5.9024900000000002</v>
      </c>
      <c r="E46">
        <f>GT_NG!Q46</f>
        <v>8.3136288998357983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47.562247955759325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593.76646215462574</v>
      </c>
      <c r="P46" s="36">
        <v>68.17</v>
      </c>
      <c r="Q46" s="36">
        <v>22.1</v>
      </c>
      <c r="R46" s="38">
        <v>23.75</v>
      </c>
      <c r="S46" s="38">
        <v>0</v>
      </c>
      <c r="T46" s="37">
        <f>SUMPRODUCT(LTA!J46:AN46,LTA!J$101:AN$101,LTA!J$104:AN$104)</f>
        <v>208.26999999999998</v>
      </c>
      <c r="U46" s="37">
        <f>SUMPRODUCT(LTA!J46:AN46,LTA!J$102:AN$102,LTA!J$104:AN$104)</f>
        <v>79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11.689836928349024</v>
      </c>
      <c r="AD46">
        <f t="shared" si="1"/>
        <v>713.14499208187181</v>
      </c>
      <c r="AE46">
        <f>'IDT-1'!C46</f>
        <v>0</v>
      </c>
      <c r="AF46" s="24"/>
      <c r="AG46">
        <f t="shared" si="2"/>
        <v>713.14499208187181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-32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5.9024900000000002</v>
      </c>
      <c r="E47">
        <f>GT_NG!Q47</f>
        <v>8.3136288998357983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47.562247955759325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611.84271091153403</v>
      </c>
      <c r="P47" s="36">
        <v>68.17</v>
      </c>
      <c r="Q47" s="36">
        <v>22.1</v>
      </c>
      <c r="R47" s="38">
        <v>23.75</v>
      </c>
      <c r="S47" s="38">
        <v>0</v>
      </c>
      <c r="T47" s="37">
        <f>SUMPRODUCT(LTA!J47:AN47,LTA!J$101:AN$101,LTA!J$104:AN$104)</f>
        <v>216.11999999999998</v>
      </c>
      <c r="U47" s="37">
        <f>SUMPRODUCT(LTA!J47:AN47,LTA!J$102:AN$102,LTA!J$104:AN$104)</f>
        <v>107.67999999999999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12.301010256955058</v>
      </c>
      <c r="AD47">
        <f t="shared" si="1"/>
        <v>749.14006751017416</v>
      </c>
      <c r="AE47">
        <f>'IDT-1'!C47</f>
        <v>0</v>
      </c>
      <c r="AF47" s="24"/>
      <c r="AG47">
        <f t="shared" si="2"/>
        <v>749.14006751017416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5.9024900000000002</v>
      </c>
      <c r="E48">
        <f>GT_NG!Q48</f>
        <v>8.3136288998357983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47.562247955759325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628.15414729490328</v>
      </c>
      <c r="P48" s="36">
        <v>68.17</v>
      </c>
      <c r="Q48" s="36">
        <v>22.1</v>
      </c>
      <c r="R48" s="38">
        <v>23.75</v>
      </c>
      <c r="S48" s="38">
        <v>0</v>
      </c>
      <c r="T48" s="37">
        <f>SUMPRODUCT(LTA!J48:AN48,LTA!J$101:AN$101,LTA!J$104:AN$104)</f>
        <v>222.09</v>
      </c>
      <c r="U48" s="37">
        <f>SUMPRODUCT(LTA!J48:AN48,LTA!J$102:AN$102,LTA!J$104:AN$104)</f>
        <v>107.67999999999999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12.657597477073143</v>
      </c>
      <c r="AD48">
        <f t="shared" si="1"/>
        <v>751.06491667342527</v>
      </c>
      <c r="AE48">
        <f>'IDT-1'!C48</f>
        <v>0</v>
      </c>
      <c r="AF48" s="24"/>
      <c r="AG48">
        <f t="shared" si="2"/>
        <v>751.06491667342527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5.9024900000000002</v>
      </c>
      <c r="E49">
        <f>GT_NG!Q49</f>
        <v>8.3136288998357983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47.562247955759325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599.3055674672238</v>
      </c>
      <c r="P49" s="36">
        <v>68.17</v>
      </c>
      <c r="Q49" s="36">
        <v>22.1</v>
      </c>
      <c r="R49" s="38">
        <v>23.75</v>
      </c>
      <c r="S49" s="38">
        <v>0</v>
      </c>
      <c r="T49" s="37">
        <f>SUMPRODUCT(LTA!J49:AN49,LTA!J$101:AN$101,LTA!J$104:AN$104)</f>
        <v>228.59</v>
      </c>
      <c r="U49" s="37">
        <f>SUMPRODUCT(LTA!J49:AN49,LTA!J$102:AN$102,LTA!J$104:AN$104)</f>
        <v>107.67999999999999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12.410571302446412</v>
      </c>
      <c r="AD49">
        <f t="shared" si="1"/>
        <v>735.96336302037253</v>
      </c>
      <c r="AE49">
        <f>'IDT-1'!C49</f>
        <v>0</v>
      </c>
      <c r="AF49" s="24"/>
      <c r="AG49">
        <f t="shared" si="2"/>
        <v>735.96336302037253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-13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5.9024900000000002</v>
      </c>
      <c r="E50">
        <f>GT_NG!Q50</f>
        <v>8.3136288998357983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47.562247955759325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601.38239385563384</v>
      </c>
      <c r="P50" s="36">
        <v>68.17</v>
      </c>
      <c r="Q50" s="36">
        <v>22.1</v>
      </c>
      <c r="R50" s="38">
        <v>23.75</v>
      </c>
      <c r="S50" s="38">
        <v>0</v>
      </c>
      <c r="T50" s="37">
        <f>SUMPRODUCT(LTA!J50:AN50,LTA!J$101:AN$101,LTA!J$104:AN$104)</f>
        <v>227.60999999999999</v>
      </c>
      <c r="U50" s="37">
        <f>SUMPRODUCT(LTA!J50:AN50,LTA!J$102:AN$102,LTA!J$104:AN$104)</f>
        <v>107.67999999999999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12.436726959558831</v>
      </c>
      <c r="AD50">
        <f t="shared" si="1"/>
        <v>735.03403375166999</v>
      </c>
      <c r="AE50">
        <f>'IDT-1'!C50</f>
        <v>0</v>
      </c>
      <c r="AF50" s="24"/>
      <c r="AG50">
        <f t="shared" si="2"/>
        <v>735.03403375166999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5.9024900000000002</v>
      </c>
      <c r="E51">
        <f>GT_NG!Q51</f>
        <v>8.3136288998357983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606.75095224518896</v>
      </c>
      <c r="P51" s="36">
        <v>68.17</v>
      </c>
      <c r="Q51" s="36">
        <v>22.1</v>
      </c>
      <c r="R51" s="38">
        <v>23.75</v>
      </c>
      <c r="S51" s="38">
        <v>0</v>
      </c>
      <c r="T51" s="37">
        <f>SUMPRODUCT(LTA!J51:AN51,LTA!J$101:AN$101,LTA!J$104:AN$104)</f>
        <v>227.7</v>
      </c>
      <c r="U51" s="37">
        <f>SUMPRODUCT(LTA!J51:AN51,LTA!J$102:AN$102,LTA!J$104:AN$104)</f>
        <v>107.67999999999999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12.344236601329381</v>
      </c>
      <c r="AD51">
        <f t="shared" si="1"/>
        <v>754.24283454369538</v>
      </c>
      <c r="AE51">
        <f>'IDT-1'!C51</f>
        <v>0</v>
      </c>
      <c r="AF51" s="24"/>
      <c r="AG51">
        <f t="shared" si="2"/>
        <v>754.24283454369538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5.9024900000000002</v>
      </c>
      <c r="E52">
        <f>GT_NG!Q52</f>
        <v>8.3136288998357983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590.11004470711373</v>
      </c>
      <c r="P52" s="36">
        <v>68.17</v>
      </c>
      <c r="Q52" s="36">
        <v>22.1</v>
      </c>
      <c r="R52" s="38">
        <v>23.75</v>
      </c>
      <c r="S52" s="38">
        <v>0</v>
      </c>
      <c r="T52" s="37">
        <f>SUMPRODUCT(LTA!J52:AN52,LTA!J$101:AN$101,LTA!J$104:AN$104)</f>
        <v>227.94</v>
      </c>
      <c r="U52" s="37">
        <f>SUMPRODUCT(LTA!J52:AN52,LTA!J$102:AN$102,LTA!J$104:AN$104)</f>
        <v>107.67999999999999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12.20646897800955</v>
      </c>
      <c r="AD52">
        <f t="shared" si="1"/>
        <v>737.97969462894002</v>
      </c>
      <c r="AE52">
        <f>'IDT-1'!C52</f>
        <v>0</v>
      </c>
      <c r="AF52" s="24"/>
      <c r="AG52">
        <f t="shared" si="2"/>
        <v>737.97969462894002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5.9024900000000002</v>
      </c>
      <c r="E53">
        <f>GT_NG!Q53</f>
        <v>8.3136288998357983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47.562247955759325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587.54752066995763</v>
      </c>
      <c r="P53" s="36">
        <v>68.17</v>
      </c>
      <c r="Q53" s="36">
        <v>22.1</v>
      </c>
      <c r="R53" s="38">
        <v>23.75</v>
      </c>
      <c r="S53" s="38">
        <v>0</v>
      </c>
      <c r="T53" s="37">
        <f>SUMPRODUCT(LTA!J53:AN53,LTA!J$101:AN$101,LTA!J$104:AN$104)</f>
        <v>229.66</v>
      </c>
      <c r="U53" s="37">
        <f>SUMPRODUCT(LTA!J53:AN53,LTA!J$102:AN$102,LTA!J$104:AN$104)</f>
        <v>107.67999999999999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12.286907078449818</v>
      </c>
      <c r="AD53">
        <f t="shared" si="1"/>
        <v>729.39898044710287</v>
      </c>
      <c r="AE53">
        <f>'IDT-1'!C53</f>
        <v>0</v>
      </c>
      <c r="AF53" s="24"/>
      <c r="AG53">
        <f t="shared" si="2"/>
        <v>729.39898044710287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-9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5.9024900000000002</v>
      </c>
      <c r="E54">
        <f>GT_NG!Q54</f>
        <v>8.3136288998357983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47.562247955759325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587.54749449148187</v>
      </c>
      <c r="P54" s="36">
        <v>68.17</v>
      </c>
      <c r="Q54" s="36">
        <v>22.1</v>
      </c>
      <c r="R54" s="38">
        <v>23.75</v>
      </c>
      <c r="S54" s="38">
        <v>0</v>
      </c>
      <c r="T54" s="37">
        <f>SUMPRODUCT(LTA!J54:AN54,LTA!J$101:AN$101,LTA!J$104:AN$104)</f>
        <v>230.61999999999998</v>
      </c>
      <c r="U54" s="37">
        <f>SUMPRODUCT(LTA!J54:AN54,LTA!J$102:AN$102,LTA!J$104:AN$104)</f>
        <v>107.67999999999999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12.405095908974181</v>
      </c>
      <c r="AD54">
        <f t="shared" si="1"/>
        <v>717.24076543810281</v>
      </c>
      <c r="AE54">
        <f>'IDT-1'!C54</f>
        <v>0</v>
      </c>
      <c r="AF54" s="24"/>
      <c r="AG54">
        <f t="shared" si="2"/>
        <v>717.24076543810281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-22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5.9024900000000002</v>
      </c>
      <c r="E55">
        <f>GT_NG!Q55</f>
        <v>8.3136288998357983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47.562247955759325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587.53882599336794</v>
      </c>
      <c r="P55" s="36">
        <v>70.63</v>
      </c>
      <c r="Q55" s="36">
        <v>9.64</v>
      </c>
      <c r="R55" s="38">
        <v>23.75</v>
      </c>
      <c r="S55" s="38">
        <v>0</v>
      </c>
      <c r="T55" s="37">
        <f>SUMPRODUCT(LTA!J55:AN55,LTA!J$101:AN$101,LTA!J$104:AN$104)</f>
        <v>225.98</v>
      </c>
      <c r="U55" s="37">
        <f>SUMPRODUCT(LTA!J55:AN55,LTA!J$102:AN$102,LTA!J$104:AN$104)</f>
        <v>78.75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-350</v>
      </c>
      <c r="AC55">
        <f t="shared" si="0"/>
        <v>11.928910043166464</v>
      </c>
      <c r="AD55">
        <f t="shared" si="1"/>
        <v>687.13828280579662</v>
      </c>
      <c r="AE55">
        <f>'IDT-1'!C55</f>
        <v>0</v>
      </c>
      <c r="AF55" s="24"/>
      <c r="AG55">
        <f t="shared" si="2"/>
        <v>687.13828280579662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-9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5.9024900000000002</v>
      </c>
      <c r="E56">
        <f>GT_NG!Q56</f>
        <v>8.3136288998357983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47.562247955759325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587.53704783337389</v>
      </c>
      <c r="P56" s="36">
        <v>68.17</v>
      </c>
      <c r="Q56" s="36">
        <v>9.64</v>
      </c>
      <c r="R56" s="38">
        <v>23.75</v>
      </c>
      <c r="S56" s="38">
        <v>0</v>
      </c>
      <c r="T56" s="37">
        <f>SUMPRODUCT(LTA!J56:AN56,LTA!J$101:AN$101,LTA!J$104:AN$104)</f>
        <v>222.66</v>
      </c>
      <c r="U56" s="37">
        <f>SUMPRODUCT(LTA!J56:AN56,LTA!J$102:AN$102,LTA!J$104:AN$104)</f>
        <v>54.879999999999995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-350</v>
      </c>
      <c r="AC56">
        <f t="shared" si="0"/>
        <v>11.645950475722957</v>
      </c>
      <c r="AD56">
        <f t="shared" si="1"/>
        <v>661.7694642132459</v>
      </c>
      <c r="AE56">
        <f>'IDT-1'!C56</f>
        <v>0</v>
      </c>
      <c r="AF56" s="24"/>
      <c r="AG56">
        <f t="shared" si="2"/>
        <v>661.7694642132459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5.9024900000000002</v>
      </c>
      <c r="E57">
        <f>GT_NG!Q57</f>
        <v>8.3136288998357983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47.562247955759325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589.67597096218958</v>
      </c>
      <c r="P57" s="36">
        <v>68.17</v>
      </c>
      <c r="Q57" s="36">
        <v>9.29831643736423</v>
      </c>
      <c r="R57" s="38">
        <v>23.75</v>
      </c>
      <c r="S57" s="38">
        <v>0</v>
      </c>
      <c r="T57" s="37">
        <f>SUMPRODUCT(LTA!J57:AN57,LTA!J$101:AN$101,LTA!J$104:AN$104)</f>
        <v>211.64</v>
      </c>
      <c r="U57" s="37">
        <f>SUMPRODUCT(LTA!J57:AN57,LTA!J$102:AN$102,LTA!J$104:AN$104)</f>
        <v>54.879999999999995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11.602363918978424</v>
      </c>
      <c r="AD57">
        <f t="shared" si="1"/>
        <v>648.59029033617037</v>
      </c>
      <c r="AE57">
        <f>'IDT-1'!C57</f>
        <v>0</v>
      </c>
      <c r="AF57" s="24"/>
      <c r="AG57">
        <f t="shared" si="2"/>
        <v>648.59029033617037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-9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5.9024900000000002</v>
      </c>
      <c r="E58">
        <f>GT_NG!Q58</f>
        <v>8.3136288998357983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47.562247955759325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589.67597096218958</v>
      </c>
      <c r="P58" s="36">
        <v>68.17</v>
      </c>
      <c r="Q58" s="36">
        <v>9.29831643736423</v>
      </c>
      <c r="R58" s="38">
        <v>23.75</v>
      </c>
      <c r="S58" s="38">
        <v>0</v>
      </c>
      <c r="T58" s="37">
        <f>SUMPRODUCT(LTA!J58:AN58,LTA!J$101:AN$101,LTA!J$104:AN$104)</f>
        <v>201.29</v>
      </c>
      <c r="U58" s="37">
        <f>SUMPRODUCT(LTA!J58:AN58,LTA!J$102:AN$102,LTA!J$104:AN$104)</f>
        <v>54.879999999999995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-350</v>
      </c>
      <c r="AC58">
        <f t="shared" si="0"/>
        <v>11.64249128485176</v>
      </c>
      <c r="AD58">
        <f t="shared" si="1"/>
        <v>623.20016297029701</v>
      </c>
      <c r="AE58">
        <f>'IDT-1'!C58</f>
        <v>0</v>
      </c>
      <c r="AF58" s="24"/>
      <c r="AG58">
        <f t="shared" si="2"/>
        <v>623.20016297029701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-24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5.9024900000000002</v>
      </c>
      <c r="E59">
        <f>GT_NG!Q59</f>
        <v>8.3136288998357983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589.67597096218958</v>
      </c>
      <c r="P59" s="36">
        <v>68.17</v>
      </c>
      <c r="Q59" s="36">
        <v>9.29831643736423</v>
      </c>
      <c r="R59" s="38">
        <v>23.75</v>
      </c>
      <c r="S59" s="38">
        <v>0</v>
      </c>
      <c r="T59" s="37">
        <f>SUMPRODUCT(LTA!J59:AN59,LTA!J$101:AN$101,LTA!J$104:AN$104)</f>
        <v>191.05</v>
      </c>
      <c r="U59" s="37">
        <f>SUMPRODUCT(LTA!J59:AN59,LTA!J$102:AN$102,LTA!J$104:AN$104)</f>
        <v>54.879999999999995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-350</v>
      </c>
      <c r="AC59">
        <f t="shared" si="0"/>
        <v>11.44653108911127</v>
      </c>
      <c r="AD59">
        <f t="shared" si="1"/>
        <v>628.18612464317494</v>
      </c>
      <c r="AE59">
        <f>'IDT-1'!C59</f>
        <v>0</v>
      </c>
      <c r="AF59" s="24"/>
      <c r="AG59">
        <f t="shared" si="2"/>
        <v>628.18612464317494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5.9024900000000002</v>
      </c>
      <c r="E60">
        <f>GT_NG!Q60</f>
        <v>8.3136288998357983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589.67845505932405</v>
      </c>
      <c r="P60" s="36">
        <v>68.17</v>
      </c>
      <c r="Q60" s="36">
        <v>9.29831643736423</v>
      </c>
      <c r="R60" s="38">
        <v>23.75</v>
      </c>
      <c r="S60" s="38">
        <v>0</v>
      </c>
      <c r="T60" s="37">
        <f>SUMPRODUCT(LTA!J60:AN60,LTA!J$101:AN$101,LTA!J$104:AN$104)</f>
        <v>181.45</v>
      </c>
      <c r="U60" s="37">
        <f>SUMPRODUCT(LTA!J60:AN60,LTA!J$102:AN$102,LTA!J$104:AN$104)</f>
        <v>54.879999999999995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-350</v>
      </c>
      <c r="AC60">
        <f t="shared" si="0"/>
        <v>11.365911955527197</v>
      </c>
      <c r="AD60">
        <f t="shared" si="1"/>
        <v>618.66922787389353</v>
      </c>
      <c r="AE60">
        <f>'IDT-1'!C60</f>
        <v>0</v>
      </c>
      <c r="AF60" s="24"/>
      <c r="AG60">
        <f t="shared" si="2"/>
        <v>618.66922787389353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5.9024900000000002</v>
      </c>
      <c r="E61">
        <f>GT_NG!Q61</f>
        <v>8.3136288998357983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587.70577320897689</v>
      </c>
      <c r="P61" s="36">
        <v>68.17</v>
      </c>
      <c r="Q61" s="36">
        <v>9.6487057403433472</v>
      </c>
      <c r="R61" s="38">
        <v>23.75</v>
      </c>
      <c r="S61" s="38">
        <v>0</v>
      </c>
      <c r="T61" s="37">
        <f>SUMPRODUCT(LTA!J61:AN61,LTA!J$101:AN$101,LTA!J$104:AN$104)</f>
        <v>170.73000000000002</v>
      </c>
      <c r="U61" s="37">
        <f>SUMPRODUCT(LTA!J61:AN61,LTA!J$102:AN$102,LTA!J$104:AN$104)</f>
        <v>54.879999999999995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-18</v>
      </c>
      <c r="AA61" s="75">
        <f>STOA!I61</f>
        <v>0</v>
      </c>
      <c r="AB61" s="75">
        <f>-STOA!O61</f>
        <v>-350</v>
      </c>
      <c r="AC61">
        <f t="shared" si="0"/>
        <v>11.330005959928419</v>
      </c>
      <c r="AD61">
        <f t="shared" si="1"/>
        <v>598.36284132212427</v>
      </c>
      <c r="AE61">
        <f>'IDT-1'!C61</f>
        <v>0</v>
      </c>
      <c r="AF61" s="24"/>
      <c r="AG61">
        <f t="shared" si="2"/>
        <v>598.36284132212427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5.9024900000000002</v>
      </c>
      <c r="E62">
        <f>GT_NG!Q62</f>
        <v>8.3136288998357983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587.70470361580158</v>
      </c>
      <c r="P62" s="36">
        <v>68.17</v>
      </c>
      <c r="Q62" s="36">
        <v>9.6487057403433472</v>
      </c>
      <c r="R62" s="38">
        <v>23.75</v>
      </c>
      <c r="S62" s="38">
        <v>0</v>
      </c>
      <c r="T62" s="37">
        <f>SUMPRODUCT(LTA!J62:AN62,LTA!J$101:AN$101,LTA!J$104:AN$104)</f>
        <v>157.60000000000002</v>
      </c>
      <c r="U62" s="37">
        <f>SUMPRODUCT(LTA!J62:AN62,LTA!J$102:AN$102,LTA!J$104:AN$104)</f>
        <v>54.879999999999995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11.067224136297742</v>
      </c>
      <c r="AD62">
        <f t="shared" si="1"/>
        <v>603.49455355257953</v>
      </c>
      <c r="AE62">
        <f>'IDT-1'!C62</f>
        <v>0</v>
      </c>
      <c r="AF62" s="24"/>
      <c r="AG62">
        <f t="shared" si="2"/>
        <v>603.49455355257953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5.9024900000000002</v>
      </c>
      <c r="E63">
        <f>GT_NG!Q63</f>
        <v>8.3136288998357983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47.562247955759325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598.25261127794181</v>
      </c>
      <c r="P63" s="36">
        <v>68.17</v>
      </c>
      <c r="Q63" s="36">
        <v>9.6487057403433472</v>
      </c>
      <c r="R63" s="38">
        <v>23.75</v>
      </c>
      <c r="S63" s="38">
        <v>0</v>
      </c>
      <c r="T63" s="37">
        <f>SUMPRODUCT(LTA!J63:AN63,LTA!J$101:AN$101,LTA!J$104:AN$104)</f>
        <v>145.22</v>
      </c>
      <c r="U63" s="37">
        <f>SUMPRODUCT(LTA!J63:AN63,LTA!J$102:AN$102,LTA!J$104:AN$104)</f>
        <v>54.879999999999995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11.213282548251767</v>
      </c>
      <c r="AD63">
        <f t="shared" si="1"/>
        <v>620.73640132562844</v>
      </c>
      <c r="AE63">
        <f>'IDT-1'!C63</f>
        <v>0</v>
      </c>
      <c r="AF63" s="24"/>
      <c r="AG63">
        <f t="shared" si="2"/>
        <v>620.73640132562844</v>
      </c>
      <c r="AI63" s="34">
        <f>PXIL!I63</f>
        <v>0</v>
      </c>
      <c r="AJ63" s="34">
        <f>PXIL!O63</f>
        <v>0</v>
      </c>
      <c r="AK63" s="34">
        <f>RTM_IEX!I63</f>
        <v>20.25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5.9024900000000002</v>
      </c>
      <c r="E64">
        <f>GT_NG!Q64</f>
        <v>8.3136288998357983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47.562247955759325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598.25307391852471</v>
      </c>
      <c r="P64" s="36">
        <v>68.17</v>
      </c>
      <c r="Q64" s="36">
        <v>9.6487057403433472</v>
      </c>
      <c r="R64" s="38">
        <v>23.75</v>
      </c>
      <c r="S64" s="38">
        <v>0</v>
      </c>
      <c r="T64" s="37">
        <f>SUMPRODUCT(LTA!J64:AN64,LTA!J$101:AN$101,LTA!J$104:AN$104)</f>
        <v>129.17000000000002</v>
      </c>
      <c r="U64" s="37">
        <f>SUMPRODUCT(LTA!J64:AN64,LTA!J$102:AN$102,LTA!J$104:AN$104)</f>
        <v>54.879999999999995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11.102826434432663</v>
      </c>
      <c r="AD64">
        <f t="shared" si="1"/>
        <v>607.69732008003029</v>
      </c>
      <c r="AE64">
        <f>'IDT-1'!C64</f>
        <v>0</v>
      </c>
      <c r="AF64" s="24"/>
      <c r="AG64">
        <f t="shared" si="2"/>
        <v>607.69732008003029</v>
      </c>
      <c r="AI64" s="34">
        <f>PXIL!I64</f>
        <v>0</v>
      </c>
      <c r="AJ64" s="34">
        <f>PXIL!O64</f>
        <v>0</v>
      </c>
      <c r="AK64" s="34">
        <f>RTM_IEX!I64</f>
        <v>23.15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5.9024900000000002</v>
      </c>
      <c r="E65">
        <f>GT_NG!Q65</f>
        <v>8.3136288998357983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47.562247955759325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588.24671422589256</v>
      </c>
      <c r="P65" s="36">
        <v>68.17</v>
      </c>
      <c r="Q65" s="36">
        <v>9.6487057403433472</v>
      </c>
      <c r="R65" s="38">
        <v>23.75</v>
      </c>
      <c r="S65" s="38">
        <v>0</v>
      </c>
      <c r="T65" s="37">
        <f>SUMPRODUCT(LTA!J65:AN65,LTA!J$101:AN$101,LTA!J$104:AN$104)</f>
        <v>114.97</v>
      </c>
      <c r="U65" s="37">
        <f>SUMPRODUCT(LTA!J65:AN65,LTA!J$102:AN$102,LTA!J$104:AN$104)</f>
        <v>53.17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10.941829013014553</v>
      </c>
      <c r="AD65">
        <f t="shared" si="1"/>
        <v>588.69195780881637</v>
      </c>
      <c r="AE65">
        <f>'IDT-1'!C65</f>
        <v>0</v>
      </c>
      <c r="AF65" s="24"/>
      <c r="AG65">
        <f t="shared" si="2"/>
        <v>588.69195780881637</v>
      </c>
      <c r="AI65" s="34">
        <f>PXIL!I65</f>
        <v>0</v>
      </c>
      <c r="AJ65" s="34">
        <f>PXIL!O65</f>
        <v>0</v>
      </c>
      <c r="AK65" s="34">
        <f>RTM_IEX!I65</f>
        <v>29.9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5.9024900000000002</v>
      </c>
      <c r="E66">
        <f>GT_NG!Q66</f>
        <v>8.3136288998357983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47.562247955759325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588.24568509117671</v>
      </c>
      <c r="P66" s="36">
        <v>68.17</v>
      </c>
      <c r="Q66" s="36">
        <v>9.6487057403433472</v>
      </c>
      <c r="R66" s="38">
        <v>23.75</v>
      </c>
      <c r="S66" s="38">
        <v>0</v>
      </c>
      <c r="T66" s="37">
        <f>SUMPRODUCT(LTA!J66:AN66,LTA!J$101:AN$101,LTA!J$104:AN$104)</f>
        <v>97.8</v>
      </c>
      <c r="U66" s="37">
        <f>SUMPRODUCT(LTA!J66:AN66,LTA!J$102:AN$102,LTA!J$104:AN$104)</f>
        <v>53.17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10.943416368282939</v>
      </c>
      <c r="AD66">
        <f t="shared" si="1"/>
        <v>588.87934131883208</v>
      </c>
      <c r="AE66">
        <f>'IDT-1'!C66</f>
        <v>0</v>
      </c>
      <c r="AF66" s="24"/>
      <c r="AG66">
        <f t="shared" si="2"/>
        <v>588.87934131883208</v>
      </c>
      <c r="AI66" s="34">
        <f>PXIL!I66</f>
        <v>0</v>
      </c>
      <c r="AJ66" s="34">
        <f>PXIL!O66</f>
        <v>0</v>
      </c>
      <c r="AK66" s="34">
        <f>RTM_IEX!I66</f>
        <v>47.26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5.9024900000000002</v>
      </c>
      <c r="E67">
        <f>GT_NG!Q67</f>
        <v>8.3136288998357983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590.85007356515132</v>
      </c>
      <c r="P67" s="36">
        <v>68.17</v>
      </c>
      <c r="Q67" s="36">
        <v>22.1</v>
      </c>
      <c r="R67" s="38">
        <v>23.749999999999996</v>
      </c>
      <c r="S67" s="38">
        <v>0</v>
      </c>
      <c r="T67" s="37">
        <f>SUMPRODUCT(LTA!J67:AN67,LTA!J$101:AN$101,LTA!J$104:AN$104)</f>
        <v>83.6</v>
      </c>
      <c r="U67" s="37">
        <f>SUMPRODUCT(LTA!J67:AN67,LTA!J$102:AN$102,LTA!J$104:AN$104)</f>
        <v>82.1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10.876763113115734</v>
      </c>
      <c r="AD67">
        <f t="shared" si="1"/>
        <v>556.90942935187138</v>
      </c>
      <c r="AE67">
        <f>'IDT-1'!C67</f>
        <v>0</v>
      </c>
      <c r="AF67" s="24"/>
      <c r="AG67">
        <f t="shared" si="2"/>
        <v>556.90942935187138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-12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5.9024900000000002</v>
      </c>
      <c r="E68">
        <f>GT_NG!Q68</f>
        <v>8.3136288998357983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592.41069695650492</v>
      </c>
      <c r="P68" s="36">
        <v>68.17</v>
      </c>
      <c r="Q68" s="36">
        <v>22.1</v>
      </c>
      <c r="R68" s="38">
        <v>19.350000000000001</v>
      </c>
      <c r="S68" s="38">
        <v>0</v>
      </c>
      <c r="T68" s="37">
        <f>SUMPRODUCT(LTA!J68:AN68,LTA!J$101:AN$101,LTA!J$104:AN$104)</f>
        <v>66.819999999999993</v>
      </c>
      <c r="U68" s="37">
        <f>SUMPRODUCT(LTA!J68:AN68,LTA!J$102:AN$102,LTA!J$104:AN$104)</f>
        <v>107.67999999999999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10.865666456904435</v>
      </c>
      <c r="AD68">
        <f t="shared" ref="AD68:AD98" si="4">SUM(B68:AB68,AI68:AR68)-AC68</f>
        <v>579.7011493994363</v>
      </c>
      <c r="AE68">
        <f>'IDT-1'!C68</f>
        <v>0</v>
      </c>
      <c r="AF68" s="24"/>
      <c r="AG68">
        <f t="shared" ref="AG68:AG98" si="5">SUM(AD68:AF68)</f>
        <v>579.7011493994363</v>
      </c>
      <c r="AI68" s="34">
        <f>PXIL!I68</f>
        <v>0</v>
      </c>
      <c r="AJ68" s="34">
        <f>PXIL!O68</f>
        <v>0</v>
      </c>
      <c r="AK68" s="34">
        <f>RTM_IEX!I68</f>
        <v>4.82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5.9024900000000002</v>
      </c>
      <c r="E69">
        <f>GT_NG!Q69</f>
        <v>8.3136288998357983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593.58035112063362</v>
      </c>
      <c r="P69" s="36">
        <v>68.17</v>
      </c>
      <c r="Q69" s="36">
        <v>22.1</v>
      </c>
      <c r="R69" s="38">
        <v>10.39</v>
      </c>
      <c r="S69" s="38">
        <v>0</v>
      </c>
      <c r="T69" s="37">
        <f>SUMPRODUCT(LTA!J69:AN69,LTA!J$101:AN$101,LTA!J$104:AN$104)</f>
        <v>50.54</v>
      </c>
      <c r="U69" s="37">
        <f>SUMPRODUCT(LTA!J69:AN69,LTA!J$102:AN$102,LTA!J$104:AN$104)</f>
        <v>107.67999999999999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10.817447551883115</v>
      </c>
      <c r="AD69">
        <f t="shared" si="4"/>
        <v>574.00902246858618</v>
      </c>
      <c r="AE69">
        <f>'IDT-1'!C69</f>
        <v>0</v>
      </c>
      <c r="AF69" s="24"/>
      <c r="AG69">
        <f t="shared" si="5"/>
        <v>574.00902246858618</v>
      </c>
      <c r="AI69" s="34">
        <f>PXIL!I69</f>
        <v>0</v>
      </c>
      <c r="AJ69" s="34">
        <f>PXIL!O69</f>
        <v>0</v>
      </c>
      <c r="AK69" s="34">
        <f>RTM_IEX!I69</f>
        <v>23.15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5.9024900000000002</v>
      </c>
      <c r="E70">
        <f>GT_NG!Q70</f>
        <v>8.3136288998357983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619.06102016571413</v>
      </c>
      <c r="P70" s="36">
        <v>68.17</v>
      </c>
      <c r="Q70" s="36">
        <v>22.1</v>
      </c>
      <c r="R70" s="38">
        <v>5.0199999999999996</v>
      </c>
      <c r="S70" s="38">
        <v>0</v>
      </c>
      <c r="T70" s="37">
        <f>SUMPRODUCT(LTA!J70:AN70,LTA!J$101:AN$101,LTA!J$104:AN$104)</f>
        <v>42.86</v>
      </c>
      <c r="U70" s="37">
        <f>SUMPRODUCT(LTA!J70:AN70,LTA!J$102:AN$102,LTA!J$104:AN$104)</f>
        <v>107.67999999999999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10.962353171861791</v>
      </c>
      <c r="AD70">
        <f t="shared" si="4"/>
        <v>591.11478589368812</v>
      </c>
      <c r="AE70">
        <f>'IDT-1'!C70</f>
        <v>-5</v>
      </c>
      <c r="AF70" s="24"/>
      <c r="AG70">
        <f t="shared" si="5"/>
        <v>586.11478589368812</v>
      </c>
      <c r="AI70" s="34">
        <f>PXIL!I70</f>
        <v>0</v>
      </c>
      <c r="AJ70" s="34">
        <f>PXIL!O70</f>
        <v>0</v>
      </c>
      <c r="AK70" s="34">
        <f>RTM_IEX!I70</f>
        <v>27.97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5.9024900000000002</v>
      </c>
      <c r="E71">
        <f>GT_NG!Q71</f>
        <v>8.3136288998357983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651.77243308737332</v>
      </c>
      <c r="P71" s="36">
        <v>68.17</v>
      </c>
      <c r="Q71" s="36">
        <v>22.1</v>
      </c>
      <c r="R71" s="38">
        <v>1.5200000000000002</v>
      </c>
      <c r="S71" s="38">
        <v>0</v>
      </c>
      <c r="T71" s="37">
        <f>SUMPRODUCT(LTA!J71:AN71,LTA!J$101:AN$101,LTA!J$104:AN$104)</f>
        <v>36.22</v>
      </c>
      <c r="U71" s="37">
        <f>SUMPRODUCT(LTA!J71:AN71,LTA!J$102:AN$102,LTA!J$104:AN$104)</f>
        <v>107.67999999999999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10.91700504040373</v>
      </c>
      <c r="AD71">
        <f t="shared" si="4"/>
        <v>585.76154694680531</v>
      </c>
      <c r="AE71">
        <f>'IDT-1'!C71</f>
        <v>10</v>
      </c>
      <c r="AF71" s="24"/>
      <c r="AG71">
        <f t="shared" si="5"/>
        <v>595.76154694680531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5.9024900000000002</v>
      </c>
      <c r="E72">
        <f>GT_NG!Q72</f>
        <v>8.3136288998357983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659.53354018941025</v>
      </c>
      <c r="P72" s="36">
        <v>68.17</v>
      </c>
      <c r="Q72" s="36">
        <v>22.1</v>
      </c>
      <c r="R72" s="38">
        <v>0.47999999999999987</v>
      </c>
      <c r="S72" s="38">
        <v>0</v>
      </c>
      <c r="T72" s="37">
        <f>SUMPRODUCT(LTA!J72:AN72,LTA!J$101:AN$101,LTA!J$104:AN$104)</f>
        <v>33.39</v>
      </c>
      <c r="U72" s="37">
        <f>SUMPRODUCT(LTA!J72:AN72,LTA!J$102:AN$102,LTA!J$104:AN$104)</f>
        <v>107.67999999999999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10.94969034006084</v>
      </c>
      <c r="AD72">
        <f t="shared" si="4"/>
        <v>589.61996874918509</v>
      </c>
      <c r="AE72">
        <f>'IDT-1'!C72</f>
        <v>30</v>
      </c>
      <c r="AF72" s="24"/>
      <c r="AG72">
        <f t="shared" si="5"/>
        <v>619.61996874918509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5.9024900000000002</v>
      </c>
      <c r="E73">
        <f>GT_NG!Q73</f>
        <v>8.3136288998357983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675.21429729783745</v>
      </c>
      <c r="P73" s="36">
        <v>68.17</v>
      </c>
      <c r="Q73" s="36">
        <v>22.1</v>
      </c>
      <c r="R73" s="38">
        <v>0.25000000000000006</v>
      </c>
      <c r="S73" s="38">
        <v>0</v>
      </c>
      <c r="T73" s="37">
        <f>SUMPRODUCT(LTA!J73:AN73,LTA!J$101:AN$101,LTA!J$104:AN$104)</f>
        <v>26.17</v>
      </c>
      <c r="U73" s="37">
        <f>SUMPRODUCT(LTA!J73:AN73,LTA!J$102:AN$102,LTA!J$104:AN$104)</f>
        <v>107.67999999999999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11.099888699771629</v>
      </c>
      <c r="AD73">
        <f t="shared" si="4"/>
        <v>607.35052749790145</v>
      </c>
      <c r="AE73">
        <f>'IDT-1'!C73</f>
        <v>30</v>
      </c>
      <c r="AF73" s="24"/>
      <c r="AG73">
        <f t="shared" si="5"/>
        <v>637.35052749790145</v>
      </c>
      <c r="AI73" s="34">
        <f>PXIL!I73</f>
        <v>0</v>
      </c>
      <c r="AJ73" s="34">
        <f>PXIL!O73</f>
        <v>0</v>
      </c>
      <c r="AK73" s="34">
        <f>RTM_IEX!I73</f>
        <v>9.65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5.9024900000000002</v>
      </c>
      <c r="E74">
        <f>GT_NG!Q74</f>
        <v>8.3136288998357983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688.76768069191689</v>
      </c>
      <c r="P74" s="36">
        <v>68.17</v>
      </c>
      <c r="Q74" s="36">
        <v>22.1</v>
      </c>
      <c r="R74" s="38">
        <v>0.18999999999999997</v>
      </c>
      <c r="S74" s="38">
        <v>0</v>
      </c>
      <c r="T74" s="37">
        <f>SUMPRODUCT(LTA!J74:AN74,LTA!J$101:AN$101,LTA!J$104:AN$104)</f>
        <v>19.739999999999998</v>
      </c>
      <c r="U74" s="37">
        <f>SUMPRODUCT(LTA!J74:AN74,LTA!J$102:AN$102,LTA!J$104:AN$104)</f>
        <v>107.67999999999999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11.169889120281896</v>
      </c>
      <c r="AD74">
        <f t="shared" si="4"/>
        <v>615.61391047147072</v>
      </c>
      <c r="AE74">
        <f>'IDT-1'!C74</f>
        <v>30</v>
      </c>
      <c r="AF74" s="24"/>
      <c r="AG74">
        <f t="shared" si="5"/>
        <v>645.61391047147072</v>
      </c>
      <c r="AI74" s="34">
        <f>PXIL!I74</f>
        <v>0</v>
      </c>
      <c r="AJ74" s="34">
        <f>PXIL!O74</f>
        <v>0</v>
      </c>
      <c r="AK74" s="34">
        <f>RTM_IEX!I74</f>
        <v>10.92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5.9024900000000002</v>
      </c>
      <c r="E75">
        <f>GT_NG!Q75</f>
        <v>8.3136288998357983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711.16584881575181</v>
      </c>
      <c r="P75" s="36">
        <v>68.17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19.62</v>
      </c>
      <c r="U75" s="37">
        <f>SUMPRODUCT(LTA!J75:AN75,LTA!J$102:AN$102,LTA!J$104:AN$104)</f>
        <v>107.67999999999999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11.306057521146554</v>
      </c>
      <c r="AD75">
        <f t="shared" si="4"/>
        <v>621.64591019444106</v>
      </c>
      <c r="AE75">
        <f>'IDT-1'!C75</f>
        <v>55</v>
      </c>
      <c r="AF75" s="24"/>
      <c r="AG75">
        <f t="shared" si="5"/>
        <v>676.64591019444106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5.9024900000000002</v>
      </c>
      <c r="E76">
        <f>GT_NG!Q76</f>
        <v>8.3136288998357983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733.99574949610314</v>
      </c>
      <c r="P76" s="36">
        <v>68.17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20.83</v>
      </c>
      <c r="U76" s="37">
        <f>SUMPRODUCT(LTA!J76:AN76,LTA!J$102:AN$102,LTA!J$104:AN$104)</f>
        <v>107.67999999999999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11.507992686861504</v>
      </c>
      <c r="AD76">
        <f t="shared" si="4"/>
        <v>645.48387570907744</v>
      </c>
      <c r="AE76">
        <f>'IDT-1'!C76</f>
        <v>20</v>
      </c>
      <c r="AF76" s="24"/>
      <c r="AG76">
        <f t="shared" si="5"/>
        <v>665.48387570907744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5.9024900000000002</v>
      </c>
      <c r="E77">
        <f>GT_NG!Q77</f>
        <v>8.3136288998357983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738.1432358671085</v>
      </c>
      <c r="P77" s="36">
        <v>68.17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21.8</v>
      </c>
      <c r="U77" s="37">
        <f>SUMPRODUCT(LTA!J77:AN77,LTA!J$102:AN$102,LTA!J$104:AN$104)</f>
        <v>107.92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11.747832200050398</v>
      </c>
      <c r="AD77">
        <f t="shared" si="4"/>
        <v>627.60152256689378</v>
      </c>
      <c r="AE77">
        <f>'IDT-1'!C77</f>
        <v>15</v>
      </c>
      <c r="AF77" s="24"/>
      <c r="AG77">
        <f t="shared" si="5"/>
        <v>642.60152256689378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-28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5.9024900000000002</v>
      </c>
      <c r="E78">
        <f>GT_NG!Q78</f>
        <v>8.3136288998357983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754.45503439335641</v>
      </c>
      <c r="P78" s="36">
        <v>68.17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23.83</v>
      </c>
      <c r="U78" s="37">
        <f>SUMPRODUCT(LTA!J78:AN78,LTA!J$102:AN$102,LTA!J$104:AN$104)</f>
        <v>108.47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11.914994465395772</v>
      </c>
      <c r="AD78">
        <f t="shared" si="4"/>
        <v>645.32615882779635</v>
      </c>
      <c r="AE78">
        <f>'IDT-1'!C78</f>
        <v>5</v>
      </c>
      <c r="AF78" s="24"/>
      <c r="AG78">
        <f t="shared" si="5"/>
        <v>650.32615882779635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-29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5.9024900000000002</v>
      </c>
      <c r="E79">
        <f>GT_NG!Q79</f>
        <v>8.3136288998357983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48.592249432896622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741.5112689780575</v>
      </c>
      <c r="P79" s="36">
        <v>68.17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36.770000000000003</v>
      </c>
      <c r="U79" s="37">
        <f>SUMPRODUCT(LTA!J79:AN79,LTA!J$102:AN$102,LTA!J$104:AN$104)</f>
        <v>116.42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11.766254157121809</v>
      </c>
      <c r="AD79">
        <f t="shared" si="4"/>
        <v>686.01338315366809</v>
      </c>
      <c r="AE79">
        <f>'IDT-1'!C79</f>
        <v>0</v>
      </c>
      <c r="AF79" s="24"/>
      <c r="AG79">
        <f t="shared" si="5"/>
        <v>686.01338315366809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5.9024900000000002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48.592249432896622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732.6119087029216</v>
      </c>
      <c r="P80" s="36">
        <v>68.17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38.5</v>
      </c>
      <c r="U80" s="37">
        <f>SUMPRODUCT(LTA!J80:AN80,LTA!J$102:AN$102,LTA!J$104:AN$104)</f>
        <v>117.32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11.876915471683452</v>
      </c>
      <c r="AD80">
        <f t="shared" si="4"/>
        <v>660.91573586157676</v>
      </c>
      <c r="AE80">
        <f>'IDT-1'!C80</f>
        <v>0</v>
      </c>
      <c r="AF80" s="24"/>
      <c r="AG80">
        <f t="shared" si="5"/>
        <v>660.91573586157676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-19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5.9024900000000002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719.32708672628871</v>
      </c>
      <c r="P81" s="36">
        <v>68.17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41.75</v>
      </c>
      <c r="U81" s="37">
        <f>SUMPRODUCT(LTA!J81:AN81,LTA!J$102:AN$102,LTA!J$104:AN$104)</f>
        <v>117.94999999999999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11.636962970306843</v>
      </c>
      <c r="AD81">
        <f t="shared" si="4"/>
        <v>670.75086638632058</v>
      </c>
      <c r="AE81">
        <f>'IDT-1'!C81</f>
        <v>0</v>
      </c>
      <c r="AF81" s="24"/>
      <c r="AG81">
        <f t="shared" si="5"/>
        <v>670.75086638632058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5.9024900000000002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687.3585501891946</v>
      </c>
      <c r="P82" s="36">
        <v>68.17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44.39</v>
      </c>
      <c r="U82" s="37">
        <f>SUMPRODUCT(LTA!J82:AN82,LTA!J$102:AN$102,LTA!J$104:AN$104)</f>
        <v>118.75999999999999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11.397407263395253</v>
      </c>
      <c r="AD82">
        <f t="shared" si="4"/>
        <v>642.47188555613798</v>
      </c>
      <c r="AE82">
        <f>'IDT-1'!C82</f>
        <v>0</v>
      </c>
      <c r="AF82" s="24"/>
      <c r="AG82">
        <f t="shared" si="5"/>
        <v>642.47188555613798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5.9024900000000002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656.94615346721434</v>
      </c>
      <c r="P83" s="36">
        <v>68.17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44.55</v>
      </c>
      <c r="U83" s="37">
        <f>SUMPRODUCT(LTA!J83:AN83,LTA!J$102:AN$102,LTA!J$104:AN$104)</f>
        <v>119.72999999999999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-250</v>
      </c>
      <c r="AC83">
        <f t="shared" si="3"/>
        <v>10.304319358441711</v>
      </c>
      <c r="AD83">
        <f t="shared" si="4"/>
        <v>714.28257673911128</v>
      </c>
      <c r="AE83">
        <f>'IDT-1'!C83</f>
        <v>-66.045000000000002</v>
      </c>
      <c r="AF83" s="24"/>
      <c r="AG83">
        <f t="shared" si="5"/>
        <v>648.23757673911132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5.9024900000000002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634.00892488968861</v>
      </c>
      <c r="P84" s="36">
        <v>68.17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45.2</v>
      </c>
      <c r="U84" s="37">
        <f>SUMPRODUCT(LTA!J84:AN84,LTA!J$102:AN$102,LTA!J$104:AN$104)</f>
        <v>120.17999999999999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10.120886638390497</v>
      </c>
      <c r="AD84">
        <f t="shared" si="4"/>
        <v>692.62878088163677</v>
      </c>
      <c r="AE84">
        <f>'IDT-1'!C84</f>
        <v>-73.665000000000006</v>
      </c>
      <c r="AF84" s="24"/>
      <c r="AG84">
        <f t="shared" si="5"/>
        <v>618.96378088163681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5.9024900000000002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606.48349433068438</v>
      </c>
      <c r="P85" s="36">
        <v>68.17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44.95</v>
      </c>
      <c r="U85" s="37">
        <f>SUMPRODUCT(LTA!J85:AN85,LTA!J$102:AN$102,LTA!J$104:AN$104)</f>
        <v>119.88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9.8850530216948602</v>
      </c>
      <c r="AD85">
        <f t="shared" si="4"/>
        <v>664.78918393932827</v>
      </c>
      <c r="AE85">
        <f>'IDT-1'!C85</f>
        <v>-67.314999999999998</v>
      </c>
      <c r="AF85" s="24"/>
      <c r="AG85">
        <f t="shared" si="5"/>
        <v>597.47418393932821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5.9024900000000002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600.5446705635934</v>
      </c>
      <c r="P86" s="36">
        <v>68.17</v>
      </c>
      <c r="Q86" s="36">
        <v>22.096751910640798</v>
      </c>
      <c r="R86" s="38">
        <v>0</v>
      </c>
      <c r="S86" s="38">
        <v>0</v>
      </c>
      <c r="T86" s="37">
        <f>SUMPRODUCT(LTA!J86:AN86,LTA!J$101:AN$101,LTA!J$104:AN$104)</f>
        <v>46.23</v>
      </c>
      <c r="U86" s="37">
        <f>SUMPRODUCT(LTA!J86:AN86,LTA!J$102:AN$102,LTA!J$104:AN$104)</f>
        <v>120.03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-250</v>
      </c>
      <c r="AC86">
        <f t="shared" si="3"/>
        <v>9.8471516181006784</v>
      </c>
      <c r="AD86">
        <f t="shared" si="4"/>
        <v>660.31501348647214</v>
      </c>
      <c r="AE86">
        <f>'IDT-1'!C86</f>
        <v>-63.081000000000003</v>
      </c>
      <c r="AF86" s="24"/>
      <c r="AG86">
        <f t="shared" si="5"/>
        <v>597.23401348647212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5.9024900000000002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600.5446705635934</v>
      </c>
      <c r="P87" s="36">
        <v>68.17</v>
      </c>
      <c r="Q87" s="36">
        <v>22.096751910640798</v>
      </c>
      <c r="R87" s="38">
        <v>0</v>
      </c>
      <c r="S87" s="38">
        <v>0</v>
      </c>
      <c r="T87" s="37">
        <f>SUMPRODUCT(LTA!J87:AN87,LTA!J$101:AN$101,LTA!J$104:AN$104)</f>
        <v>45.15</v>
      </c>
      <c r="U87" s="37">
        <f>SUMPRODUCT(LTA!J87:AN87,LTA!J$102:AN$102,LTA!J$104:AN$104)</f>
        <v>120.19999999999999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-250</v>
      </c>
      <c r="AC87">
        <f t="shared" si="3"/>
        <v>9.8395076181006793</v>
      </c>
      <c r="AD87">
        <f t="shared" si="4"/>
        <v>659.4126574864722</v>
      </c>
      <c r="AE87">
        <f>'IDT-1'!C87</f>
        <v>-64.775000000000006</v>
      </c>
      <c r="AF87" s="24"/>
      <c r="AG87">
        <f t="shared" si="5"/>
        <v>594.63765748647222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5.9024900000000002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594.12652450282997</v>
      </c>
      <c r="P88" s="36">
        <v>68.17</v>
      </c>
      <c r="Q88" s="36">
        <v>22.096751910640798</v>
      </c>
      <c r="R88" s="38">
        <v>0</v>
      </c>
      <c r="S88" s="38">
        <v>0</v>
      </c>
      <c r="T88" s="37">
        <f>SUMPRODUCT(LTA!J88:AN88,LTA!J$101:AN$101,LTA!J$104:AN$104)</f>
        <v>45.49</v>
      </c>
      <c r="U88" s="37">
        <f>SUMPRODUCT(LTA!J88:AN88,LTA!J$102:AN$102,LTA!J$104:AN$104)</f>
        <v>91.52000000000001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9.5475391911902658</v>
      </c>
      <c r="AD88">
        <f t="shared" si="4"/>
        <v>624.94647985261918</v>
      </c>
      <c r="AE88">
        <f>'IDT-1'!C88</f>
        <v>-57.154000000000003</v>
      </c>
      <c r="AF88" s="24"/>
      <c r="AG88">
        <f t="shared" si="5"/>
        <v>567.79247985261918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5.9024900000000002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594.28340984584713</v>
      </c>
      <c r="P89" s="36">
        <v>68.17</v>
      </c>
      <c r="Q89" s="36">
        <v>16.397369265319217</v>
      </c>
      <c r="R89" s="38">
        <v>0</v>
      </c>
      <c r="S89" s="38">
        <v>0</v>
      </c>
      <c r="T89" s="37">
        <f>SUMPRODUCT(LTA!J89:AN89,LTA!J$101:AN$101,LTA!J$104:AN$104)</f>
        <v>44.24</v>
      </c>
      <c r="U89" s="37">
        <f>SUMPRODUCT(LTA!J89:AN89,LTA!J$102:AN$102,LTA!J$104:AN$104)</f>
        <v>72.17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9.3279422138509069</v>
      </c>
      <c r="AD89">
        <f t="shared" si="4"/>
        <v>599.02357952765408</v>
      </c>
      <c r="AE89">
        <f>'IDT-1'!C89</f>
        <v>-40</v>
      </c>
      <c r="AF89" s="24"/>
      <c r="AG89">
        <f t="shared" si="5"/>
        <v>559.02357952765408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5.9024900000000002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594.28340984584713</v>
      </c>
      <c r="P90" s="36">
        <v>68.17</v>
      </c>
      <c r="Q90" s="36">
        <v>16.397369265319217</v>
      </c>
      <c r="R90" s="38">
        <v>0</v>
      </c>
      <c r="S90" s="38">
        <v>0</v>
      </c>
      <c r="T90" s="37">
        <f>SUMPRODUCT(LTA!J90:AN90,LTA!J$101:AN$101,LTA!J$104:AN$104)</f>
        <v>42.86</v>
      </c>
      <c r="U90" s="37">
        <f>SUMPRODUCT(LTA!J90:AN90,LTA!J$102:AN$102,LTA!J$104:AN$104)</f>
        <v>72.31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-8</v>
      </c>
      <c r="AA90" s="75">
        <f>STOA!I90</f>
        <v>0</v>
      </c>
      <c r="AB90" s="75">
        <f>-STOA!O90</f>
        <v>-250</v>
      </c>
      <c r="AC90">
        <f t="shared" si="3"/>
        <v>9.38529547565002</v>
      </c>
      <c r="AD90">
        <f t="shared" si="4"/>
        <v>589.72622626585496</v>
      </c>
      <c r="AE90">
        <f>'IDT-1'!C90</f>
        <v>-39.795999999999999</v>
      </c>
      <c r="AF90" s="24"/>
      <c r="AG90">
        <f t="shared" si="5"/>
        <v>549.93022626585491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5.9024900000000002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594.45940341906385</v>
      </c>
      <c r="P91" s="36">
        <v>68.17</v>
      </c>
      <c r="Q91" s="36">
        <v>10.61</v>
      </c>
      <c r="R91" s="38">
        <v>0</v>
      </c>
      <c r="S91" s="38">
        <v>0</v>
      </c>
      <c r="T91" s="37">
        <f>SUMPRODUCT(LTA!J91:AN91,LTA!J$101:AN$101,LTA!J$104:AN$104)</f>
        <v>42.04</v>
      </c>
      <c r="U91" s="37">
        <f>SUMPRODUCT(LTA!J91:AN91,LTA!J$102:AN$102,LTA!J$104:AN$104)</f>
        <v>66.400000000000006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-326.88</v>
      </c>
      <c r="AC91">
        <f t="shared" si="3"/>
        <v>9.865121263926719</v>
      </c>
      <c r="AD91">
        <f t="shared" si="4"/>
        <v>508.02502478547575</v>
      </c>
      <c r="AE91">
        <f>'IDT-1'!C91</f>
        <v>0</v>
      </c>
      <c r="AF91" s="24"/>
      <c r="AG91">
        <f t="shared" si="5"/>
        <v>508.02502478547575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5.9024900000000002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594.18931021472952</v>
      </c>
      <c r="P92" s="36">
        <v>68.17</v>
      </c>
      <c r="Q92" s="36">
        <v>10.61</v>
      </c>
      <c r="R92" s="38">
        <v>0</v>
      </c>
      <c r="S92" s="38">
        <v>0</v>
      </c>
      <c r="T92" s="37">
        <f>SUMPRODUCT(LTA!J92:AN92,LTA!J$101:AN$101,LTA!J$104:AN$104)</f>
        <v>39.56</v>
      </c>
      <c r="U92" s="37">
        <f>SUMPRODUCT(LTA!J92:AN92,LTA!J$102:AN$102,LTA!J$104:AN$104)</f>
        <v>65.62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-326.88</v>
      </c>
      <c r="AC92">
        <f t="shared" si="3"/>
        <v>9.8354684810103095</v>
      </c>
      <c r="AD92">
        <f t="shared" si="4"/>
        <v>504.52458436405783</v>
      </c>
      <c r="AE92">
        <f>'IDT-1'!C92</f>
        <v>0</v>
      </c>
      <c r="AF92" s="24"/>
      <c r="AG92">
        <f t="shared" si="5"/>
        <v>504.52458436405783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5.9024900000000002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566.01202576366359</v>
      </c>
      <c r="P93" s="36">
        <v>68.17</v>
      </c>
      <c r="Q93" s="36">
        <v>10.61</v>
      </c>
      <c r="R93" s="38">
        <v>0</v>
      </c>
      <c r="S93" s="38">
        <v>0</v>
      </c>
      <c r="T93" s="37">
        <f>SUMPRODUCT(LTA!J93:AN93,LTA!J$101:AN$101,LTA!J$104:AN$104)</f>
        <v>37.15</v>
      </c>
      <c r="U93" s="37">
        <f>SUMPRODUCT(LTA!J93:AN93,LTA!J$102:AN$102,LTA!J$104:AN$104)</f>
        <v>64.91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-326.88</v>
      </c>
      <c r="AC93">
        <f t="shared" si="3"/>
        <v>9.7758790770186934</v>
      </c>
      <c r="AD93">
        <f t="shared" si="4"/>
        <v>449.28688931698349</v>
      </c>
      <c r="AE93">
        <f>'IDT-1'!C93</f>
        <v>0</v>
      </c>
      <c r="AF93" s="24"/>
      <c r="AG93">
        <f t="shared" si="5"/>
        <v>449.28688931698349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-24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5.9024900000000002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565.83020569935275</v>
      </c>
      <c r="P94" s="36">
        <v>68.17</v>
      </c>
      <c r="Q94" s="36">
        <v>10.61</v>
      </c>
      <c r="R94" s="38">
        <v>0</v>
      </c>
      <c r="S94" s="38">
        <v>0</v>
      </c>
      <c r="T94" s="37">
        <f>SUMPRODUCT(LTA!J94:AN94,LTA!J$101:AN$101,LTA!J$104:AN$104)</f>
        <v>35.799999999999997</v>
      </c>
      <c r="U94" s="37">
        <f>SUMPRODUCT(LTA!J94:AN94,LTA!J$102:AN$102,LTA!J$104:AN$104)</f>
        <v>63.86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-326.88</v>
      </c>
      <c r="AC94">
        <f t="shared" si="3"/>
        <v>9.7372494730287062</v>
      </c>
      <c r="AD94">
        <f t="shared" si="4"/>
        <v>448.74369885666266</v>
      </c>
      <c r="AE94">
        <f>'IDT-1'!C94</f>
        <v>-13</v>
      </c>
      <c r="AF94" s="24"/>
      <c r="AG94">
        <f t="shared" si="5"/>
        <v>435.74369885666266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-22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5.9024900000000002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561.34101186107205</v>
      </c>
      <c r="P95" s="36">
        <v>68.17</v>
      </c>
      <c r="Q95" s="36">
        <v>10.61</v>
      </c>
      <c r="R95" s="38">
        <v>0</v>
      </c>
      <c r="S95" s="38">
        <v>0</v>
      </c>
      <c r="T95" s="37">
        <f>SUMPRODUCT(LTA!J95:AN95,LTA!J$101:AN$101,LTA!J$104:AN$104)</f>
        <v>35.869999999999997</v>
      </c>
      <c r="U95" s="37">
        <f>SUMPRODUCT(LTA!J95:AN95,LTA!J$102:AN$102,LTA!J$104:AN$104)</f>
        <v>62.98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-326.88</v>
      </c>
      <c r="AC95">
        <f t="shared" si="3"/>
        <v>9.5063707748395885</v>
      </c>
      <c r="AD95">
        <f t="shared" si="4"/>
        <v>465.67538371657116</v>
      </c>
      <c r="AE95">
        <f>'IDT-1'!C95</f>
        <v>-22.437999999999999</v>
      </c>
      <c r="AF95" s="24"/>
      <c r="AG95">
        <f t="shared" si="5"/>
        <v>443.23738371657117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5.9024900000000002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561.1898747785757</v>
      </c>
      <c r="P96" s="36">
        <v>31.63</v>
      </c>
      <c r="Q96" s="36">
        <v>10.61</v>
      </c>
      <c r="R96" s="38">
        <v>0</v>
      </c>
      <c r="S96" s="38">
        <v>0</v>
      </c>
      <c r="T96" s="37">
        <f>SUMPRODUCT(LTA!J96:AN96,LTA!J$101:AN$101,LTA!J$104:AN$104)</f>
        <v>37</v>
      </c>
      <c r="U96" s="37">
        <f>SUMPRODUCT(LTA!J96:AN96,LTA!J$102:AN$102,LTA!J$104:AN$104)</f>
        <v>62.679999999999993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-326.88</v>
      </c>
      <c r="AC96">
        <f t="shared" si="3"/>
        <v>9.2051372233466182</v>
      </c>
      <c r="AD96">
        <f t="shared" si="4"/>
        <v>430.11548018556772</v>
      </c>
      <c r="AE96">
        <f>'IDT-1'!C96</f>
        <v>-2</v>
      </c>
      <c r="AF96" s="24"/>
      <c r="AG96">
        <f t="shared" si="5"/>
        <v>428.11548018556772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5.9024900000000002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561.1898747785757</v>
      </c>
      <c r="P97" s="36">
        <v>31.63</v>
      </c>
      <c r="Q97" s="36">
        <v>10.61</v>
      </c>
      <c r="R97" s="38">
        <v>0</v>
      </c>
      <c r="S97" s="38">
        <v>0</v>
      </c>
      <c r="T97" s="37">
        <f>SUMPRODUCT(LTA!J97:AN97,LTA!J$101:AN$101,LTA!J$104:AN$104)</f>
        <v>36.479999999999997</v>
      </c>
      <c r="U97" s="37">
        <f>SUMPRODUCT(LTA!J97:AN97,LTA!J$102:AN$102,LTA!J$104:AN$104)</f>
        <v>62.429999999999993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-326.88</v>
      </c>
      <c r="AC97">
        <f t="shared" si="3"/>
        <v>9.1986692233466183</v>
      </c>
      <c r="AD97">
        <f t="shared" si="4"/>
        <v>429.35194818556778</v>
      </c>
      <c r="AE97">
        <f>'IDT-1'!C97</f>
        <v>0</v>
      </c>
      <c r="AF97" s="24"/>
      <c r="AG97">
        <f t="shared" si="5"/>
        <v>429.35194818556778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5.9024900000000002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561.1898747785757</v>
      </c>
      <c r="P98" s="36">
        <v>31.63</v>
      </c>
      <c r="Q98" s="36">
        <v>10.61</v>
      </c>
      <c r="R98" s="38">
        <v>0</v>
      </c>
      <c r="S98" s="38">
        <v>0</v>
      </c>
      <c r="T98" s="37">
        <f>SUMPRODUCT(LTA!J98:AN98,LTA!J$101:AN$101,LTA!J$104:AN$104)</f>
        <v>36.270000000000003</v>
      </c>
      <c r="U98" s="37">
        <f>SUMPRODUCT(LTA!J98:AN98,LTA!J$102:AN$102,LTA!J$104:AN$104)</f>
        <v>62.4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-10</v>
      </c>
      <c r="AA98" s="75">
        <f>STOA!I98</f>
        <v>0</v>
      </c>
      <c r="AB98" s="75">
        <f>-STOA!O98</f>
        <v>-326.88</v>
      </c>
      <c r="AC98">
        <f t="shared" si="3"/>
        <v>9.2813648005955081</v>
      </c>
      <c r="AD98">
        <f t="shared" si="4"/>
        <v>419.02925260831887</v>
      </c>
      <c r="AE98">
        <f>'IDT-1'!C98</f>
        <v>0</v>
      </c>
      <c r="AF98" s="24"/>
      <c r="AG98">
        <f t="shared" si="5"/>
        <v>419.02925260831887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0.14133897249999991</v>
      </c>
      <c r="E99">
        <f t="shared" si="6"/>
        <v>0.20369211448575134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1.1491011059886942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14.644936424838015</v>
      </c>
      <c r="P99" s="36">
        <f t="shared" si="6"/>
        <v>1.4198469120187798</v>
      </c>
      <c r="Q99" s="36">
        <f t="shared" si="6"/>
        <v>0.36080782885406143</v>
      </c>
      <c r="R99" s="38">
        <f t="shared" si="6"/>
        <v>0.22088749907989749</v>
      </c>
      <c r="S99" s="38">
        <f t="shared" si="6"/>
        <v>0</v>
      </c>
      <c r="T99" s="37">
        <f t="shared" si="6"/>
        <v>1.9330100000000001</v>
      </c>
      <c r="U99" s="37">
        <f t="shared" si="6"/>
        <v>1.8997900000000008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-0.40432999999999997</v>
      </c>
      <c r="AA99" s="75">
        <f t="shared" si="6"/>
        <v>0</v>
      </c>
      <c r="AB99" s="75">
        <f t="shared" si="6"/>
        <v>-7.8650400000000023</v>
      </c>
      <c r="AC99">
        <f t="shared" si="6"/>
        <v>0.25650502825766808</v>
      </c>
      <c r="AD99">
        <f t="shared" si="6"/>
        <v>13.324053329507526</v>
      </c>
      <c r="AE99">
        <f t="shared" si="6"/>
        <v>-7.9817250000000006E-2</v>
      </c>
      <c r="AG99">
        <f t="shared" si="6"/>
        <v>13.244236079507527</v>
      </c>
      <c r="AI99">
        <f t="shared" si="6"/>
        <v>0</v>
      </c>
      <c r="AJ99">
        <f t="shared" si="6"/>
        <v>0</v>
      </c>
      <c r="AK99">
        <f t="shared" si="6"/>
        <v>4.9267499999999999E-2</v>
      </c>
      <c r="AL99">
        <f t="shared" si="6"/>
        <v>-0.17274999999999999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45249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45249</v>
      </c>
      <c r="B1" s="215"/>
      <c r="C1" s="215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15"/>
      <c r="C2" s="215"/>
      <c r="D2" s="228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D3">
        <f>TWEPL!R3</f>
        <v>7.2817800000000004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294.89024786446669</v>
      </c>
      <c r="P3" s="36">
        <v>19.29</v>
      </c>
      <c r="Q3" s="36">
        <v>7.72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276.64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3.04</v>
      </c>
      <c r="AB3" s="75">
        <f>-STOA!P3</f>
        <v>0</v>
      </c>
      <c r="AC3">
        <f>SUMIF(B3:AB3,"&gt;0")*$AC$2-SUMIF(B3:AB3,"&lt;0")*($AC$2/(1-$AC$2))+SUMIF(AI3:AR3,"&gt;0")*$AC$2-SUMIF(AI3:AR3,"&lt;0")*($AC$2/(1-$AC$2))</f>
        <v>5.8289507061640542</v>
      </c>
      <c r="AD3">
        <f>SUM(B3:AB3,AI3:AR3)-AC3</f>
        <v>657.966685042731</v>
      </c>
      <c r="AE3">
        <f>'IDT-1'!F3</f>
        <v>0</v>
      </c>
      <c r="AF3" s="24"/>
      <c r="AG3">
        <f>SUM(AD3:AF3)</f>
        <v>657.966685042731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7.2817800000000004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294.69539615521296</v>
      </c>
      <c r="P4" s="36">
        <v>19.29</v>
      </c>
      <c r="Q4" s="36">
        <v>7.72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276.45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</v>
      </c>
      <c r="AA4" s="75">
        <f>STOA!J4</f>
        <v>3.04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5.9273718445049921</v>
      </c>
      <c r="AD4">
        <f t="shared" ref="AD4:AD67" si="1">SUM(B4:AB4,AI4:AR4)-AC4</f>
        <v>645.48341219513634</v>
      </c>
      <c r="AE4">
        <f>'IDT-1'!F4</f>
        <v>0</v>
      </c>
      <c r="AF4" s="24"/>
      <c r="AG4">
        <f t="shared" ref="AG4:AG67" si="2">SUM(AD4:AF4)</f>
        <v>645.48341219513634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7.2817800000000004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294.55561025502578</v>
      </c>
      <c r="P5" s="36">
        <v>19.29</v>
      </c>
      <c r="Q5" s="36">
        <v>7.72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276.14999999999998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-13</v>
      </c>
      <c r="AA5" s="75">
        <f>STOA!J5</f>
        <v>3.04</v>
      </c>
      <c r="AB5" s="75">
        <f>-STOA!P5</f>
        <v>0</v>
      </c>
      <c r="AC5">
        <f t="shared" si="0"/>
        <v>6.1015719551660901</v>
      </c>
      <c r="AD5">
        <f t="shared" si="1"/>
        <v>623.86942618428816</v>
      </c>
      <c r="AE5">
        <f>'IDT-1'!F5</f>
        <v>0</v>
      </c>
      <c r="AF5" s="24"/>
      <c r="AG5">
        <f t="shared" si="2"/>
        <v>623.86942618428816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7.2817800000000004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294.5556358620388</v>
      </c>
      <c r="P6" s="36">
        <v>19.29</v>
      </c>
      <c r="Q6" s="36">
        <v>7.72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276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-26</v>
      </c>
      <c r="AA6" s="75">
        <f>STOA!J6</f>
        <v>3.04</v>
      </c>
      <c r="AB6" s="75">
        <f>-STOA!P6</f>
        <v>0</v>
      </c>
      <c r="AC6">
        <f t="shared" si="0"/>
        <v>6.210437220688557</v>
      </c>
      <c r="AD6">
        <f t="shared" si="1"/>
        <v>610.61058652577867</v>
      </c>
      <c r="AE6">
        <f>'IDT-1'!F6</f>
        <v>0</v>
      </c>
      <c r="AF6" s="24"/>
      <c r="AG6">
        <f t="shared" si="2"/>
        <v>610.61058652577867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7.2817800000000004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290.21679034746927</v>
      </c>
      <c r="P7" s="36">
        <v>19.29</v>
      </c>
      <c r="Q7" s="36">
        <v>7.72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275.36999999999995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-51</v>
      </c>
      <c r="AA7" s="75">
        <f>STOA!J7</f>
        <v>3.04</v>
      </c>
      <c r="AB7" s="75">
        <f>-STOA!P7</f>
        <v>0</v>
      </c>
      <c r="AC7">
        <f t="shared" si="0"/>
        <v>6.3804778614883997</v>
      </c>
      <c r="AD7">
        <f t="shared" si="1"/>
        <v>580.47170037040917</v>
      </c>
      <c r="AE7">
        <f>'IDT-1'!F7</f>
        <v>0</v>
      </c>
      <c r="AF7" s="24"/>
      <c r="AG7">
        <f t="shared" si="2"/>
        <v>580.47170037040917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7.6127700000000003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290.0177659872254</v>
      </c>
      <c r="P8" s="36">
        <v>19.29</v>
      </c>
      <c r="Q8" s="36">
        <v>7.72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274.37999999999994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-59</v>
      </c>
      <c r="AA8" s="75">
        <f>STOA!J8</f>
        <v>3.04</v>
      </c>
      <c r="AB8" s="75">
        <f>-STOA!P8</f>
        <v>0</v>
      </c>
      <c r="AC8">
        <f t="shared" si="0"/>
        <v>6.4410396346614629</v>
      </c>
      <c r="AD8">
        <f t="shared" si="1"/>
        <v>571.55310423699223</v>
      </c>
      <c r="AE8">
        <f>'IDT-1'!F8</f>
        <v>0</v>
      </c>
      <c r="AF8" s="24"/>
      <c r="AG8">
        <f t="shared" si="2"/>
        <v>571.55310423699223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7.6127700000000003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306.37704821768392</v>
      </c>
      <c r="P9" s="36">
        <v>19.29</v>
      </c>
      <c r="Q9" s="36">
        <v>7.72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273.63999999999993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-41</v>
      </c>
      <c r="AA9" s="75">
        <f>STOA!J9</f>
        <v>3.04</v>
      </c>
      <c r="AB9" s="75">
        <f>-STOA!P9</f>
        <v>0</v>
      </c>
      <c r="AC9">
        <f t="shared" si="0"/>
        <v>6.5891839208470939</v>
      </c>
      <c r="AD9">
        <f t="shared" si="1"/>
        <v>585.02424218126521</v>
      </c>
      <c r="AE9">
        <f>'IDT-1'!F9</f>
        <v>0</v>
      </c>
      <c r="AF9" s="24"/>
      <c r="AG9">
        <f t="shared" si="2"/>
        <v>585.02424218126521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7.6127700000000003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306.1802065834209</v>
      </c>
      <c r="P10" s="36">
        <v>19.29</v>
      </c>
      <c r="Q10" s="36">
        <v>7.72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273.09999999999997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-46</v>
      </c>
      <c r="AA10" s="75">
        <f>STOA!J10</f>
        <v>3.04</v>
      </c>
      <c r="AB10" s="75">
        <f>-STOA!P10</f>
        <v>0</v>
      </c>
      <c r="AC10">
        <f t="shared" si="0"/>
        <v>6.6253502397437289</v>
      </c>
      <c r="AD10">
        <f t="shared" si="1"/>
        <v>579.25123422810543</v>
      </c>
      <c r="AE10">
        <f>'IDT-1'!F10</f>
        <v>0</v>
      </c>
      <c r="AF10" s="24"/>
      <c r="AG10">
        <f t="shared" si="2"/>
        <v>579.25123422810543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7.6127700000000003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293.43947858054065</v>
      </c>
      <c r="P11" s="36">
        <v>19.421142621793368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272.46999999999997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-53</v>
      </c>
      <c r="AA11" s="75">
        <f>STOA!J11</f>
        <v>2.94</v>
      </c>
      <c r="AB11" s="75">
        <f>-STOA!P11</f>
        <v>0</v>
      </c>
      <c r="AC11">
        <f t="shared" si="0"/>
        <v>6.4878842493679327</v>
      </c>
      <c r="AD11">
        <f t="shared" si="1"/>
        <v>569.04911483739454</v>
      </c>
      <c r="AE11">
        <f>'IDT-1'!F11</f>
        <v>0</v>
      </c>
      <c r="AF11" s="24"/>
      <c r="AG11">
        <f t="shared" si="2"/>
        <v>569.04911483739454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7.6127700000000003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293.44040987838929</v>
      </c>
      <c r="P12" s="36">
        <v>19.421142621793368</v>
      </c>
      <c r="Q12" s="36">
        <v>7.7175753768844215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272.19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-58</v>
      </c>
      <c r="AA12" s="75">
        <f>STOA!J12</f>
        <v>2.94</v>
      </c>
      <c r="AB12" s="75">
        <f>-STOA!P12</f>
        <v>0</v>
      </c>
      <c r="AC12">
        <f t="shared" si="0"/>
        <v>6.5278754940601358</v>
      </c>
      <c r="AD12">
        <f t="shared" si="1"/>
        <v>563.7276302674353</v>
      </c>
      <c r="AE12">
        <f>'IDT-1'!F12</f>
        <v>0</v>
      </c>
      <c r="AF12" s="24"/>
      <c r="AG12">
        <f t="shared" si="2"/>
        <v>563.7276302674353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7.6127700000000003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291.51356086538186</v>
      </c>
      <c r="P13" s="36">
        <v>19.290000000000003</v>
      </c>
      <c r="Q13" s="36">
        <v>7.8424638592080447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271.57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-60</v>
      </c>
      <c r="AA13" s="75">
        <f>STOA!J13</f>
        <v>2.94</v>
      </c>
      <c r="AB13" s="75">
        <f>-STOA!P13</f>
        <v>0</v>
      </c>
      <c r="AC13">
        <f t="shared" si="0"/>
        <v>6.4810159544046604</v>
      </c>
      <c r="AD13">
        <f t="shared" si="1"/>
        <v>564.22138665461364</v>
      </c>
      <c r="AE13">
        <f>'IDT-1'!F13</f>
        <v>0</v>
      </c>
      <c r="AF13" s="24"/>
      <c r="AG13">
        <f t="shared" si="2"/>
        <v>564.22138665461364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7.6127700000000003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291.51356086538186</v>
      </c>
      <c r="P14" s="36">
        <v>19.290000000000003</v>
      </c>
      <c r="Q14" s="36">
        <v>7.8424638592080447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271.14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-64</v>
      </c>
      <c r="AA14" s="75">
        <f>STOA!J14</f>
        <v>2.94</v>
      </c>
      <c r="AB14" s="75">
        <f>-STOA!P14</f>
        <v>0</v>
      </c>
      <c r="AC14">
        <f t="shared" si="0"/>
        <v>6.5112885853042179</v>
      </c>
      <c r="AD14">
        <f t="shared" si="1"/>
        <v>559.76111402371419</v>
      </c>
      <c r="AE14">
        <f>'IDT-1'!F14</f>
        <v>0</v>
      </c>
      <c r="AF14" s="24"/>
      <c r="AG14">
        <f t="shared" si="2"/>
        <v>559.76111402371419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7.6127700000000003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291.37286556202758</v>
      </c>
      <c r="P15" s="36">
        <v>19.290000000000003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270.81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-71</v>
      </c>
      <c r="AA15" s="75">
        <f>STOA!J15</f>
        <v>2.94</v>
      </c>
      <c r="AB15" s="75">
        <f>-STOA!P15</f>
        <v>0</v>
      </c>
      <c r="AC15">
        <f t="shared" si="0"/>
        <v>6.5656041524129165</v>
      </c>
      <c r="AD15">
        <f t="shared" si="1"/>
        <v>552.11363929404308</v>
      </c>
      <c r="AE15">
        <f>'IDT-1'!F15</f>
        <v>0</v>
      </c>
      <c r="AF15" s="24"/>
      <c r="AG15">
        <f t="shared" si="2"/>
        <v>552.11363929404308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7.6127700000000003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291.51261329635525</v>
      </c>
      <c r="P16" s="36">
        <v>19.290000000000003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270.69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-73</v>
      </c>
      <c r="AA16" s="75">
        <f>STOA!J16</f>
        <v>2.94</v>
      </c>
      <c r="AB16" s="75">
        <f>-STOA!P16</f>
        <v>0</v>
      </c>
      <c r="AC16">
        <f t="shared" si="0"/>
        <v>6.5827123488310475</v>
      </c>
      <c r="AD16">
        <f t="shared" si="1"/>
        <v>550.11627883195263</v>
      </c>
      <c r="AE16">
        <f>'IDT-1'!F16</f>
        <v>0</v>
      </c>
      <c r="AF16" s="24"/>
      <c r="AG16">
        <f t="shared" si="2"/>
        <v>550.11627883195263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7.6127700000000003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291.51266221385958</v>
      </c>
      <c r="P17" s="36">
        <v>19.29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270.71999999999997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-77</v>
      </c>
      <c r="AA17" s="75">
        <f>STOA!J17</f>
        <v>2.94</v>
      </c>
      <c r="AB17" s="75">
        <f>-STOA!P17</f>
        <v>0</v>
      </c>
      <c r="AC17">
        <f t="shared" si="0"/>
        <v>6.5744936020131943</v>
      </c>
      <c r="AD17">
        <f t="shared" si="1"/>
        <v>551.15454649627486</v>
      </c>
      <c r="AE17">
        <f>'IDT-1'!F17</f>
        <v>0</v>
      </c>
      <c r="AF17" s="24"/>
      <c r="AG17">
        <f t="shared" si="2"/>
        <v>551.15454649627486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7.6127700000000003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291.5127622069482</v>
      </c>
      <c r="P18" s="36">
        <v>19.29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277.13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-74</v>
      </c>
      <c r="AA18" s="75">
        <f>STOA!J18</f>
        <v>2.94</v>
      </c>
      <c r="AB18" s="75">
        <f>-STOA!P18</f>
        <v>0</v>
      </c>
      <c r="AC18">
        <f t="shared" si="0"/>
        <v>6.6029249687804716</v>
      </c>
      <c r="AD18">
        <f t="shared" si="1"/>
        <v>560.53621512259622</v>
      </c>
      <c r="AE18">
        <f>'IDT-1'!F18</f>
        <v>0</v>
      </c>
      <c r="AF18" s="24"/>
      <c r="AG18">
        <f t="shared" si="2"/>
        <v>560.53621512259622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7.6127700000000003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291.51131993818097</v>
      </c>
      <c r="P19" s="36">
        <v>19.29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277.01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-65</v>
      </c>
      <c r="AA19" s="75">
        <f>STOA!J19</f>
        <v>2.94</v>
      </c>
      <c r="AB19" s="75">
        <f>-STOA!P19</f>
        <v>0</v>
      </c>
      <c r="AC19">
        <f t="shared" si="0"/>
        <v>6.6103760114477161</v>
      </c>
      <c r="AD19">
        <f t="shared" si="1"/>
        <v>559.40732181116175</v>
      </c>
      <c r="AE19">
        <f>'IDT-1'!F19</f>
        <v>0</v>
      </c>
      <c r="AF19" s="24"/>
      <c r="AG19">
        <f t="shared" si="2"/>
        <v>559.40732181116175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7.6127700000000003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291.51132519931843</v>
      </c>
      <c r="P20" s="36">
        <v>19.29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276.68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-60</v>
      </c>
      <c r="AA20" s="75">
        <f>STOA!J20</f>
        <v>2.94</v>
      </c>
      <c r="AB20" s="75">
        <f>-STOA!P20</f>
        <v>0</v>
      </c>
      <c r="AC20">
        <f t="shared" si="0"/>
        <v>6.6076040556412705</v>
      </c>
      <c r="AD20">
        <f t="shared" si="1"/>
        <v>559.08009902810568</v>
      </c>
      <c r="AE20">
        <f>'IDT-1'!F20</f>
        <v>0</v>
      </c>
      <c r="AF20" s="24"/>
      <c r="AG20">
        <f t="shared" si="2"/>
        <v>559.08009902810568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7.6127700000000003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297.11547663448761</v>
      </c>
      <c r="P21" s="36">
        <v>19.29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276.15999999999997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-55</v>
      </c>
      <c r="AA21" s="75">
        <f>STOA!J21</f>
        <v>2.94</v>
      </c>
      <c r="AB21" s="75">
        <f>-STOA!P21</f>
        <v>0</v>
      </c>
      <c r="AC21">
        <f t="shared" si="0"/>
        <v>6.5655993504478012</v>
      </c>
      <c r="AD21">
        <f t="shared" si="1"/>
        <v>574.20625516846826</v>
      </c>
      <c r="AE21">
        <f>'IDT-1'!F21</f>
        <v>0</v>
      </c>
      <c r="AF21" s="24"/>
      <c r="AG21">
        <f t="shared" si="2"/>
        <v>574.20625516846826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7.6127700000000003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297.11557633390805</v>
      </c>
      <c r="P22" s="36">
        <v>19.29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275.84999999999997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-49</v>
      </c>
      <c r="AA22" s="75">
        <f>STOA!J22</f>
        <v>2.94</v>
      </c>
      <c r="AB22" s="75">
        <f>-STOA!P22</f>
        <v>0</v>
      </c>
      <c r="AC22">
        <f t="shared" si="0"/>
        <v>6.5121692415735986</v>
      </c>
      <c r="AD22">
        <f t="shared" si="1"/>
        <v>579.94978497676288</v>
      </c>
      <c r="AE22">
        <f>'IDT-1'!F22</f>
        <v>0</v>
      </c>
      <c r="AF22" s="24"/>
      <c r="AG22">
        <f t="shared" si="2"/>
        <v>579.94978497676288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7.6127700000000003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297.11000314452048</v>
      </c>
      <c r="P23" s="36">
        <v>19.290000000000003</v>
      </c>
      <c r="Q23" s="36">
        <v>7.72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275.18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-40</v>
      </c>
      <c r="AA23" s="75">
        <f>STOA!J23</f>
        <v>2.94</v>
      </c>
      <c r="AB23" s="75">
        <f>-STOA!P23</f>
        <v>0</v>
      </c>
      <c r="AC23">
        <f t="shared" si="0"/>
        <v>6.3878982186342954</v>
      </c>
      <c r="AD23">
        <f t="shared" si="1"/>
        <v>593.39848281031459</v>
      </c>
      <c r="AE23">
        <f>'IDT-1'!F23</f>
        <v>0</v>
      </c>
      <c r="AF23" s="24"/>
      <c r="AG23">
        <f t="shared" si="2"/>
        <v>593.39848281031459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7.6127700000000003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307.31953448610778</v>
      </c>
      <c r="P24" s="36">
        <v>19.290000000000003</v>
      </c>
      <c r="Q24" s="36">
        <v>7.72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322.73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-35</v>
      </c>
      <c r="AA24" s="75">
        <f>STOA!J24</f>
        <v>2.94</v>
      </c>
      <c r="AB24" s="75">
        <f>-STOA!P24</f>
        <v>0</v>
      </c>
      <c r="AC24">
        <f t="shared" si="0"/>
        <v>7.2542803795236379</v>
      </c>
      <c r="AD24">
        <f t="shared" si="1"/>
        <v>605.29163199101265</v>
      </c>
      <c r="AE24">
        <f>'IDT-1'!F24</f>
        <v>0</v>
      </c>
      <c r="AF24" s="24"/>
      <c r="AG24">
        <f t="shared" si="2"/>
        <v>605.29163199101265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-90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7.6127700000000003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347.59708621987352</v>
      </c>
      <c r="P25" s="36">
        <v>74.933083919825492</v>
      </c>
      <c r="Q25" s="36">
        <v>26.686420332618024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362.01999999999992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-256</v>
      </c>
      <c r="AA25" s="75">
        <f>STOA!J25</f>
        <v>2.94</v>
      </c>
      <c r="AB25" s="75">
        <f>-STOA!P25</f>
        <v>0</v>
      </c>
      <c r="AC25">
        <f t="shared" si="0"/>
        <v>9.7014451003927071</v>
      </c>
      <c r="AD25">
        <f t="shared" si="1"/>
        <v>621.02152325635279</v>
      </c>
      <c r="AE25">
        <f>'IDT-1'!F25</f>
        <v>0</v>
      </c>
      <c r="AF25" s="24"/>
      <c r="AG25">
        <f t="shared" si="2"/>
        <v>621.02152325635279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7.6127700000000003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370.75491174622357</v>
      </c>
      <c r="P26" s="36">
        <v>74.930000000000007</v>
      </c>
      <c r="Q26" s="36">
        <v>26.686420332618024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361.51999999999992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-263</v>
      </c>
      <c r="AA26" s="75">
        <f>STOA!J26</f>
        <v>2.94</v>
      </c>
      <c r="AB26" s="75">
        <f>-STOA!P26</f>
        <v>0</v>
      </c>
      <c r="AC26">
        <f t="shared" si="0"/>
        <v>9.9510430339617351</v>
      </c>
      <c r="AD26">
        <f t="shared" si="1"/>
        <v>636.42666692930811</v>
      </c>
      <c r="AE26">
        <f>'IDT-1'!F26</f>
        <v>0</v>
      </c>
      <c r="AF26" s="24"/>
      <c r="AG26">
        <f t="shared" si="2"/>
        <v>636.42666692930811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7.6127700000000003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404.62796132406379</v>
      </c>
      <c r="P27" s="36">
        <v>74.930000000000007</v>
      </c>
      <c r="Q27" s="36">
        <v>26.686420332618024</v>
      </c>
      <c r="R27" s="38">
        <v>0.04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356.85999999999996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-276</v>
      </c>
      <c r="AA27" s="75">
        <f>STOA!J27</f>
        <v>2.94</v>
      </c>
      <c r="AB27" s="75">
        <f>-STOA!P27</f>
        <v>0</v>
      </c>
      <c r="AC27">
        <f t="shared" si="0"/>
        <v>10.264537912214706</v>
      </c>
      <c r="AD27">
        <f t="shared" si="1"/>
        <v>657.36622162889546</v>
      </c>
      <c r="AE27">
        <f>'IDT-1'!F27</f>
        <v>0</v>
      </c>
      <c r="AF27" s="24"/>
      <c r="AG27">
        <f t="shared" si="2"/>
        <v>657.36622162889546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7.6127700000000003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440.08728878179386</v>
      </c>
      <c r="P28" s="36">
        <v>74.933172043010757</v>
      </c>
      <c r="Q28" s="36">
        <v>26.686420332618024</v>
      </c>
      <c r="R28" s="38">
        <v>0.8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356.50999999999993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-289</v>
      </c>
      <c r="AA28" s="75">
        <f>STOA!J28</f>
        <v>2.94</v>
      </c>
      <c r="AB28" s="75">
        <f>-STOA!P28</f>
        <v>0</v>
      </c>
      <c r="AC28">
        <f t="shared" si="0"/>
        <v>10.675991958444488</v>
      </c>
      <c r="AD28">
        <f t="shared" si="1"/>
        <v>679.82726708340647</v>
      </c>
      <c r="AE28">
        <f>'IDT-1'!F28</f>
        <v>0</v>
      </c>
      <c r="AF28" s="24"/>
      <c r="AG28">
        <f t="shared" si="2"/>
        <v>679.82726708340647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7.6127700000000003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444.06070728179395</v>
      </c>
      <c r="P29" s="36">
        <v>74.930000000000007</v>
      </c>
      <c r="Q29" s="36">
        <v>26.686420332618024</v>
      </c>
      <c r="R29" s="38">
        <v>3.047622759158223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360.815068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-274</v>
      </c>
      <c r="AA29" s="75">
        <f>STOA!J29</f>
        <v>2.94</v>
      </c>
      <c r="AB29" s="75">
        <f>-STOA!P29</f>
        <v>0</v>
      </c>
      <c r="AC29">
        <f t="shared" si="0"/>
        <v>10.637317265186793</v>
      </c>
      <c r="AD29">
        <f t="shared" si="1"/>
        <v>705.3888789928119</v>
      </c>
      <c r="AE29">
        <f>'IDT-1'!F29</f>
        <v>0</v>
      </c>
      <c r="AF29" s="24"/>
      <c r="AG29">
        <f t="shared" si="2"/>
        <v>705.3888789928119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7.6127700000000003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444.05725996363054</v>
      </c>
      <c r="P30" s="36">
        <v>74.930000000000007</v>
      </c>
      <c r="Q30" s="36">
        <v>26.686420332618024</v>
      </c>
      <c r="R30" s="38">
        <v>7.8224024577572981</v>
      </c>
      <c r="S30" s="38">
        <v>0</v>
      </c>
      <c r="T30" s="37">
        <f>SUMPRODUCT(LTA!J30:AN30,LTA!J$101:AN$101,LTA!J$105:AN$105)</f>
        <v>0.01</v>
      </c>
      <c r="U30" s="37">
        <f>SUMPRODUCT(LTA!J30:AN30,LTA!J$102:AN$102,LTA!J$105:AN$105)</f>
        <v>364.26930399999998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-258</v>
      </c>
      <c r="AA30" s="75">
        <f>STOA!J30</f>
        <v>2.94</v>
      </c>
      <c r="AB30" s="75">
        <f>-STOA!P30</f>
        <v>0</v>
      </c>
      <c r="AC30">
        <f t="shared" si="0"/>
        <v>10.570957515984228</v>
      </c>
      <c r="AD30">
        <f t="shared" si="1"/>
        <v>729.69080712245022</v>
      </c>
      <c r="AE30">
        <f>'IDT-1'!F30</f>
        <v>0</v>
      </c>
      <c r="AF30" s="24"/>
      <c r="AG30">
        <f t="shared" si="2"/>
        <v>729.69080712245022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7.6127700000000003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446.29909538975852</v>
      </c>
      <c r="P31" s="36">
        <v>74.930000000000007</v>
      </c>
      <c r="Q31" s="36">
        <v>26.81</v>
      </c>
      <c r="R31" s="38">
        <v>13.09</v>
      </c>
      <c r="S31" s="38">
        <v>0</v>
      </c>
      <c r="T31" s="37">
        <f>SUMPRODUCT(LTA!J31:AN31,LTA!J$101:AN$101,LTA!J$105:AN$105)</f>
        <v>1.05</v>
      </c>
      <c r="U31" s="37">
        <f>SUMPRODUCT(LTA!J31:AN31,LTA!J$102:AN$102,LTA!J$105:AN$105)</f>
        <v>372.41256799999996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-253</v>
      </c>
      <c r="AA31" s="75">
        <f>STOA!J31</f>
        <v>2.94</v>
      </c>
      <c r="AB31" s="75">
        <f>-STOA!P31</f>
        <v>0</v>
      </c>
      <c r="AC31">
        <f t="shared" si="0"/>
        <v>10.912870451100105</v>
      </c>
      <c r="AD31">
        <f t="shared" si="1"/>
        <v>780.09517082308662</v>
      </c>
      <c r="AE31">
        <f>'IDT-1'!F31</f>
        <v>0</v>
      </c>
      <c r="AF31" s="24"/>
      <c r="AG31">
        <f t="shared" si="2"/>
        <v>780.09517082308662</v>
      </c>
      <c r="AI31" s="34">
        <f>PXIL!J31</f>
        <v>0</v>
      </c>
      <c r="AJ31" s="34">
        <f>PXIL!P31</f>
        <v>0</v>
      </c>
      <c r="AK31" s="34">
        <f>RTM_IEX!J31</f>
        <v>28.93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7.6127700000000003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442.50577678225551</v>
      </c>
      <c r="P32" s="36">
        <v>74.930000000000007</v>
      </c>
      <c r="Q32" s="36">
        <v>26.96</v>
      </c>
      <c r="R32" s="38">
        <v>16.700000000000003</v>
      </c>
      <c r="S32" s="38">
        <v>0</v>
      </c>
      <c r="T32" s="37">
        <f>SUMPRODUCT(LTA!J32:AN32,LTA!J$101:AN$101,LTA!J$105:AN$105)</f>
        <v>2.23</v>
      </c>
      <c r="U32" s="37">
        <f>SUMPRODUCT(LTA!J32:AN32,LTA!J$102:AN$102,LTA!J$105:AN$105)</f>
        <v>380.96035199999994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-224</v>
      </c>
      <c r="AA32" s="75">
        <f>STOA!J32</f>
        <v>2.94</v>
      </c>
      <c r="AB32" s="75">
        <f>-STOA!P32</f>
        <v>0</v>
      </c>
      <c r="AC32">
        <f t="shared" si="0"/>
        <v>10.748724386375295</v>
      </c>
      <c r="AD32">
        <f t="shared" si="1"/>
        <v>818.96378228030881</v>
      </c>
      <c r="AE32">
        <f>'IDT-1'!F32</f>
        <v>0</v>
      </c>
      <c r="AF32" s="24"/>
      <c r="AG32">
        <f t="shared" si="2"/>
        <v>818.96378228030881</v>
      </c>
      <c r="AI32" s="34">
        <f>PXIL!J32</f>
        <v>0</v>
      </c>
      <c r="AJ32" s="34">
        <f>PXIL!P32</f>
        <v>0</v>
      </c>
      <c r="AK32" s="34">
        <f>RTM_IEX!J32</f>
        <v>28.94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7.6127700000000003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437.63070318928163</v>
      </c>
      <c r="P33" s="36">
        <v>74.930000000000007</v>
      </c>
      <c r="Q33" s="36">
        <v>26.686420332618024</v>
      </c>
      <c r="R33" s="38">
        <v>16.700000000000003</v>
      </c>
      <c r="S33" s="38">
        <v>0</v>
      </c>
      <c r="T33" s="37">
        <f>SUMPRODUCT(LTA!J33:AN33,LTA!J$101:AN$101,LTA!J$105:AN$105)</f>
        <v>5.63</v>
      </c>
      <c r="U33" s="37">
        <f>SUMPRODUCT(LTA!J33:AN33,LTA!J$102:AN$102,LTA!J$105:AN$105)</f>
        <v>389.41197199999999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-167</v>
      </c>
      <c r="AA33" s="75">
        <f>STOA!J33</f>
        <v>2.94</v>
      </c>
      <c r="AB33" s="75">
        <f>-STOA!P33</f>
        <v>0</v>
      </c>
      <c r="AC33">
        <f t="shared" si="0"/>
        <v>10.322089316669629</v>
      </c>
      <c r="AD33">
        <f t="shared" si="1"/>
        <v>883.08338408965847</v>
      </c>
      <c r="AE33">
        <f>'IDT-1'!F33</f>
        <v>-13</v>
      </c>
      <c r="AF33" s="24"/>
      <c r="AG33">
        <f t="shared" si="2"/>
        <v>870.08338408965847</v>
      </c>
      <c r="AI33" s="34">
        <f>PXIL!J33</f>
        <v>0</v>
      </c>
      <c r="AJ33" s="34">
        <f>PXIL!P33</f>
        <v>0</v>
      </c>
      <c r="AK33" s="34">
        <f>RTM_IEX!J33</f>
        <v>28.93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7.6127700000000003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405.21793053170023</v>
      </c>
      <c r="P34" s="36">
        <v>74.930000000000007</v>
      </c>
      <c r="Q34" s="36">
        <v>26.69</v>
      </c>
      <c r="R34" s="38">
        <v>16.7</v>
      </c>
      <c r="S34" s="38">
        <v>0</v>
      </c>
      <c r="T34" s="37">
        <f>SUMPRODUCT(LTA!J34:AN34,LTA!J$101:AN$101,LTA!J$105:AN$105)</f>
        <v>11.28</v>
      </c>
      <c r="U34" s="37">
        <f>SUMPRODUCT(LTA!J34:AN34,LTA!J$102:AN$102,LTA!J$105:AN$105)</f>
        <v>398.49605599999995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-59</v>
      </c>
      <c r="AA34" s="75">
        <f>STOA!J34</f>
        <v>2.94</v>
      </c>
      <c r="AB34" s="75">
        <f>-STOA!P34</f>
        <v>0</v>
      </c>
      <c r="AC34">
        <f t="shared" si="0"/>
        <v>9.2587333668639342</v>
      </c>
      <c r="AD34">
        <f t="shared" si="1"/>
        <v>974.47163104926472</v>
      </c>
      <c r="AE34">
        <f>'IDT-1'!F34</f>
        <v>-67</v>
      </c>
      <c r="AF34" s="24"/>
      <c r="AG34">
        <f t="shared" si="2"/>
        <v>907.47163104926472</v>
      </c>
      <c r="AI34" s="34">
        <f>PXIL!J34</f>
        <v>0</v>
      </c>
      <c r="AJ34" s="34">
        <f>PXIL!P34</f>
        <v>0</v>
      </c>
      <c r="AK34" s="34">
        <f>RTM_IEX!J34</f>
        <v>28.93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7.6127700000000003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380.09283985667167</v>
      </c>
      <c r="P35" s="36">
        <v>74.930000000000007</v>
      </c>
      <c r="Q35" s="36">
        <v>7.72</v>
      </c>
      <c r="R35" s="38">
        <v>16.7</v>
      </c>
      <c r="S35" s="38">
        <v>0</v>
      </c>
      <c r="T35" s="37">
        <f>SUMPRODUCT(LTA!J35:AN35,LTA!J$101:AN$101,LTA!J$105:AN$105)</f>
        <v>18.02</v>
      </c>
      <c r="U35" s="37">
        <f>SUMPRODUCT(LTA!J35:AN35,LTA!J$102:AN$102,LTA!J$105:AN$105)</f>
        <v>405.03904399999999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2.94</v>
      </c>
      <c r="AB35" s="75">
        <f>-STOA!P35</f>
        <v>0</v>
      </c>
      <c r="AC35">
        <f t="shared" si="0"/>
        <v>8.3786493986252406</v>
      </c>
      <c r="AD35">
        <f t="shared" si="1"/>
        <v>989.07961234247489</v>
      </c>
      <c r="AE35">
        <f>'IDT-1'!F35</f>
        <v>-46.420999999999999</v>
      </c>
      <c r="AF35" s="24"/>
      <c r="AG35">
        <f t="shared" si="2"/>
        <v>942.65861234247484</v>
      </c>
      <c r="AI35" s="34">
        <f>PXIL!J35</f>
        <v>0</v>
      </c>
      <c r="AJ35" s="34">
        <f>PXIL!P35</f>
        <v>0</v>
      </c>
      <c r="AK35" s="34">
        <f>RTM_IEX!J35</f>
        <v>14.47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7.6127700000000003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370.22210502531209</v>
      </c>
      <c r="P36" s="36">
        <v>74.930000000000007</v>
      </c>
      <c r="Q36" s="36">
        <v>7.72</v>
      </c>
      <c r="R36" s="38">
        <v>19.2</v>
      </c>
      <c r="S36" s="38">
        <v>0</v>
      </c>
      <c r="T36" s="37">
        <f>SUMPRODUCT(LTA!J36:AN36,LTA!J$101:AN$101,LTA!J$105:AN$105)</f>
        <v>24.85</v>
      </c>
      <c r="U36" s="37">
        <f>SUMPRODUCT(LTA!J36:AN36,LTA!J$102:AN$102,LTA!J$105:AN$105)</f>
        <v>413.30874599999993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2.94</v>
      </c>
      <c r="AB36" s="75">
        <f>-STOA!P36</f>
        <v>0</v>
      </c>
      <c r="AC36">
        <f t="shared" si="0"/>
        <v>8.4840607228418214</v>
      </c>
      <c r="AD36">
        <f t="shared" si="1"/>
        <v>1001.5231681868987</v>
      </c>
      <c r="AE36">
        <f>'IDT-1'!F36</f>
        <v>-36.950000000000003</v>
      </c>
      <c r="AF36" s="24"/>
      <c r="AG36">
        <f t="shared" si="2"/>
        <v>964.57316818689867</v>
      </c>
      <c r="AI36" s="34">
        <f>PXIL!J36</f>
        <v>0</v>
      </c>
      <c r="AJ36" s="34">
        <f>PXIL!P36</f>
        <v>0</v>
      </c>
      <c r="AK36" s="34">
        <f>RTM_IEX!J36</f>
        <v>19.29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7.6127700000000003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348.00394949167674</v>
      </c>
      <c r="P37" s="36">
        <v>74.930000000000007</v>
      </c>
      <c r="Q37" s="36">
        <v>7.72</v>
      </c>
      <c r="R37" s="38">
        <v>19.200000000000003</v>
      </c>
      <c r="S37" s="38">
        <v>0</v>
      </c>
      <c r="T37" s="37">
        <f>SUMPRODUCT(LTA!J37:AN37,LTA!J$101:AN$101,LTA!J$105:AN$105)</f>
        <v>32.67</v>
      </c>
      <c r="U37" s="37">
        <f>SUMPRODUCT(LTA!J37:AN37,LTA!J$102:AN$102,LTA!J$105:AN$105)</f>
        <v>421.13379199999997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2.94</v>
      </c>
      <c r="AB37" s="75">
        <f>-STOA!P37</f>
        <v>0</v>
      </c>
      <c r="AC37">
        <f t="shared" si="0"/>
        <v>8.6718586027592828</v>
      </c>
      <c r="AD37">
        <f t="shared" si="1"/>
        <v>1023.6922607733458</v>
      </c>
      <c r="AE37">
        <f>'IDT-1'!F37</f>
        <v>-30.597000000000001</v>
      </c>
      <c r="AF37" s="24"/>
      <c r="AG37">
        <f t="shared" si="2"/>
        <v>993.09526077334579</v>
      </c>
      <c r="AI37" s="34">
        <f>PXIL!J37</f>
        <v>0</v>
      </c>
      <c r="AJ37" s="34">
        <f>PXIL!P37</f>
        <v>0</v>
      </c>
      <c r="AK37" s="34">
        <f>RTM_IEX!J37</f>
        <v>48.22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7.6127700000000003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336.38541004258315</v>
      </c>
      <c r="P38" s="36">
        <v>74.930000000000007</v>
      </c>
      <c r="Q38" s="36">
        <v>7.72</v>
      </c>
      <c r="R38" s="38">
        <v>19.2</v>
      </c>
      <c r="S38" s="38">
        <v>0</v>
      </c>
      <c r="T38" s="37">
        <f>SUMPRODUCT(LTA!J38:AN38,LTA!J$101:AN$101,LTA!J$105:AN$105)</f>
        <v>41.65</v>
      </c>
      <c r="U38" s="37">
        <f>SUMPRODUCT(LTA!J38:AN38,LTA!J$102:AN$102,LTA!J$105:AN$105)</f>
        <v>428.57733199999996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2.94</v>
      </c>
      <c r="AB38" s="75">
        <f>-STOA!P38</f>
        <v>0</v>
      </c>
      <c r="AC38">
        <f t="shared" si="0"/>
        <v>8.7528766073868951</v>
      </c>
      <c r="AD38">
        <f t="shared" si="1"/>
        <v>1033.2562433196247</v>
      </c>
      <c r="AE38">
        <f>'IDT-1'!F38</f>
        <v>-13.441000000000001</v>
      </c>
      <c r="AF38" s="24"/>
      <c r="AG38">
        <f t="shared" si="2"/>
        <v>1019.8152433196246</v>
      </c>
      <c r="AI38" s="34">
        <f>PXIL!J38</f>
        <v>0</v>
      </c>
      <c r="AJ38" s="34">
        <f>PXIL!P38</f>
        <v>0</v>
      </c>
      <c r="AK38" s="34">
        <f>RTM_IEX!J38</f>
        <v>53.06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7.6127700000000003</v>
      </c>
      <c r="E39">
        <f>GT_NG!T39</f>
        <v>11.220889954702903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331.63092773530303</v>
      </c>
      <c r="P39" s="36">
        <v>74.930000000000007</v>
      </c>
      <c r="Q39" s="36">
        <v>7.7188653733098169</v>
      </c>
      <c r="R39" s="38">
        <v>19.2</v>
      </c>
      <c r="S39" s="38">
        <v>0</v>
      </c>
      <c r="T39" s="37">
        <f>SUMPRODUCT(LTA!J39:AN39,LTA!J$101:AN$101,LTA!J$105:AN$105)</f>
        <v>46.62</v>
      </c>
      <c r="U39" s="37">
        <f>SUMPRODUCT(LTA!J39:AN39,LTA!J$102:AN$102,LTA!J$105:AN$105)</f>
        <v>430.03020399999997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2.94</v>
      </c>
      <c r="AB39" s="75">
        <f>-STOA!P39</f>
        <v>0</v>
      </c>
      <c r="AC39">
        <f t="shared" si="0"/>
        <v>8.5237855499415467</v>
      </c>
      <c r="AD39">
        <f t="shared" si="1"/>
        <v>1006.2125894430998</v>
      </c>
      <c r="AE39">
        <f>'IDT-1'!F39</f>
        <v>-4.048</v>
      </c>
      <c r="AF39" s="24"/>
      <c r="AG39">
        <f t="shared" si="2"/>
        <v>1002.1645894430998</v>
      </c>
      <c r="AI39" s="34">
        <f>PXIL!J39</f>
        <v>0</v>
      </c>
      <c r="AJ39" s="34">
        <f>PXIL!P39</f>
        <v>0</v>
      </c>
      <c r="AK39" s="34">
        <f>RTM_IEX!J39</f>
        <v>24.12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7.6127700000000003</v>
      </c>
      <c r="E40">
        <f>GT_NG!T40</f>
        <v>11.220889954702903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326.84453316434997</v>
      </c>
      <c r="P40" s="36">
        <v>74.930000000000007</v>
      </c>
      <c r="Q40" s="36">
        <v>26.69</v>
      </c>
      <c r="R40" s="38">
        <v>19.2</v>
      </c>
      <c r="S40" s="38">
        <v>0</v>
      </c>
      <c r="T40" s="37">
        <f>SUMPRODUCT(LTA!J40:AN40,LTA!J$101:AN$101,LTA!J$105:AN$105)</f>
        <v>53.69</v>
      </c>
      <c r="U40" s="37">
        <f>SUMPRODUCT(LTA!J40:AN40,LTA!J$102:AN$102,LTA!J$105:AN$105)</f>
        <v>436.70634799999999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2.94</v>
      </c>
      <c r="AB40" s="75">
        <f>-STOA!P40</f>
        <v>0</v>
      </c>
      <c r="AC40">
        <f t="shared" si="0"/>
        <v>8.7988929760097374</v>
      </c>
      <c r="AD40">
        <f t="shared" si="1"/>
        <v>1038.6883660727688</v>
      </c>
      <c r="AE40">
        <f>'IDT-1'!F40</f>
        <v>0</v>
      </c>
      <c r="AF40" s="24"/>
      <c r="AG40">
        <f t="shared" si="2"/>
        <v>1038.6883660727688</v>
      </c>
      <c r="AI40" s="34">
        <f>PXIL!J40</f>
        <v>0</v>
      </c>
      <c r="AJ40" s="34">
        <f>PXIL!P40</f>
        <v>0</v>
      </c>
      <c r="AK40" s="34">
        <f>RTM_IEX!J40</f>
        <v>28.94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7.6127700000000003</v>
      </c>
      <c r="E41">
        <f>GT_NG!T41</f>
        <v>11.220889954702903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57.482716831308778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322.23951842276261</v>
      </c>
      <c r="P41" s="36">
        <v>74.930000000000007</v>
      </c>
      <c r="Q41" s="36">
        <v>26.69</v>
      </c>
      <c r="R41" s="38">
        <v>19.2</v>
      </c>
      <c r="S41" s="38">
        <v>0</v>
      </c>
      <c r="T41" s="37">
        <f>SUMPRODUCT(LTA!J41:AN41,LTA!J$101:AN$101,LTA!J$105:AN$105)</f>
        <v>60.61</v>
      </c>
      <c r="U41" s="37">
        <f>SUMPRODUCT(LTA!J41:AN41,LTA!J$102:AN$102,LTA!J$105:AN$105)</f>
        <v>447.80756199999996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2.94</v>
      </c>
      <c r="AB41" s="75">
        <f>-STOA!P41</f>
        <v>0</v>
      </c>
      <c r="AC41">
        <f t="shared" si="0"/>
        <v>9.0227210405537033</v>
      </c>
      <c r="AD41">
        <f t="shared" si="1"/>
        <v>1065.1107361682207</v>
      </c>
      <c r="AE41">
        <f>'IDT-1'!F41</f>
        <v>0</v>
      </c>
      <c r="AF41" s="24"/>
      <c r="AG41">
        <f t="shared" si="2"/>
        <v>1065.1107361682207</v>
      </c>
      <c r="AI41" s="34">
        <f>PXIL!J41</f>
        <v>0</v>
      </c>
      <c r="AJ41" s="34">
        <f>PXIL!P41</f>
        <v>0</v>
      </c>
      <c r="AK41" s="34">
        <f>RTM_IEX!J41</f>
        <v>43.4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7.6127700000000003</v>
      </c>
      <c r="E42">
        <f>GT_NG!T42</f>
        <v>11.220889954702903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57.482716831308778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339.69261181841335</v>
      </c>
      <c r="P42" s="36">
        <v>74.930000000000007</v>
      </c>
      <c r="Q42" s="36">
        <v>26.69</v>
      </c>
      <c r="R42" s="38">
        <v>19.2</v>
      </c>
      <c r="S42" s="38">
        <v>0</v>
      </c>
      <c r="T42" s="37">
        <f>SUMPRODUCT(LTA!J42:AN42,LTA!J$101:AN$101,LTA!J$105:AN$105)</f>
        <v>67.53</v>
      </c>
      <c r="U42" s="37">
        <f>SUMPRODUCT(LTA!J42:AN42,LTA!J$102:AN$102,LTA!J$105:AN$105)</f>
        <v>473.78877799999998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2.94</v>
      </c>
      <c r="AB42" s="75">
        <f>-STOA!P42</f>
        <v>0</v>
      </c>
      <c r="AC42">
        <f t="shared" si="0"/>
        <v>9.3242332394771719</v>
      </c>
      <c r="AD42">
        <f t="shared" si="1"/>
        <v>1100.703533364948</v>
      </c>
      <c r="AE42">
        <f>'IDT-1'!F42</f>
        <v>0</v>
      </c>
      <c r="AF42" s="24"/>
      <c r="AG42">
        <f t="shared" si="2"/>
        <v>1100.703533364948</v>
      </c>
      <c r="AI42" s="34">
        <f>PXIL!J42</f>
        <v>0</v>
      </c>
      <c r="AJ42" s="34">
        <f>PXIL!P42</f>
        <v>0</v>
      </c>
      <c r="AK42" s="34">
        <f>RTM_IEX!J42</f>
        <v>28.94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7.6127700000000003</v>
      </c>
      <c r="E43">
        <f>GT_NG!T43</f>
        <v>11.018062397372743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57.482716831308778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358.9826419812772</v>
      </c>
      <c r="P43" s="36">
        <v>74.930000000000007</v>
      </c>
      <c r="Q43" s="36">
        <v>26.69</v>
      </c>
      <c r="R43" s="38">
        <v>19.2</v>
      </c>
      <c r="S43" s="38">
        <v>0</v>
      </c>
      <c r="T43" s="37">
        <f>SUMPRODUCT(LTA!J43:AN43,LTA!J$101:AN$101,LTA!J$105:AN$105)</f>
        <v>70.430000000000007</v>
      </c>
      <c r="U43" s="37">
        <f>SUMPRODUCT(LTA!J43:AN43,LTA!J$102:AN$102,LTA!J$105:AN$105)</f>
        <v>478.73533799999996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2.94</v>
      </c>
      <c r="AB43" s="75">
        <f>-STOA!P43</f>
        <v>0</v>
      </c>
      <c r="AC43">
        <f t="shared" si="0"/>
        <v>9.5615155771103257</v>
      </c>
      <c r="AD43">
        <f t="shared" si="1"/>
        <v>1068.4600136328484</v>
      </c>
      <c r="AE43">
        <f>'IDT-1'!F43</f>
        <v>0</v>
      </c>
      <c r="AF43" s="24"/>
      <c r="AG43">
        <f t="shared" si="2"/>
        <v>1068.4600136328484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7.6127700000000003</v>
      </c>
      <c r="E44">
        <f>GT_NG!T44</f>
        <v>11.018062397372743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57.482716831308778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358.9826419812772</v>
      </c>
      <c r="P44" s="36">
        <v>74.930000000000007</v>
      </c>
      <c r="Q44" s="36">
        <v>26.69</v>
      </c>
      <c r="R44" s="38">
        <v>19.2</v>
      </c>
      <c r="S44" s="38">
        <v>0</v>
      </c>
      <c r="T44" s="37">
        <f>SUMPRODUCT(LTA!J44:AN44,LTA!J$101:AN$101,LTA!J$105:AN$105)</f>
        <v>72.2</v>
      </c>
      <c r="U44" s="37">
        <f>SUMPRODUCT(LTA!J44:AN44,LTA!J$102:AN$102,LTA!J$105:AN$105)</f>
        <v>483.96792599999998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2.94</v>
      </c>
      <c r="AB44" s="75">
        <f>-STOA!P44</f>
        <v>0</v>
      </c>
      <c r="AC44">
        <f t="shared" si="0"/>
        <v>9.6203373163103265</v>
      </c>
      <c r="AD44">
        <f t="shared" si="1"/>
        <v>1075.4037798936486</v>
      </c>
      <c r="AE44">
        <f>'IDT-1'!F44</f>
        <v>0</v>
      </c>
      <c r="AF44" s="24"/>
      <c r="AG44">
        <f t="shared" si="2"/>
        <v>1075.4037798936486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7.6127700000000003</v>
      </c>
      <c r="E45">
        <f>GT_NG!T45</f>
        <v>11.018062397372743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57.482716831308778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358.98670889820772</v>
      </c>
      <c r="P45" s="36">
        <v>74.930000000000007</v>
      </c>
      <c r="Q45" s="36">
        <v>26.69</v>
      </c>
      <c r="R45" s="38">
        <v>19.2</v>
      </c>
      <c r="S45" s="38">
        <v>0</v>
      </c>
      <c r="T45" s="37">
        <f>SUMPRODUCT(LTA!J45:AN45,LTA!J$101:AN$101,LTA!J$105:AN$105)</f>
        <v>75.099999999999994</v>
      </c>
      <c r="U45" s="37">
        <f>SUMPRODUCT(LTA!J45:AN45,LTA!J$102:AN$102,LTA!J$105:AN$105)</f>
        <v>477.597396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2.94</v>
      </c>
      <c r="AB45" s="75">
        <f>-STOA!P45</f>
        <v>0</v>
      </c>
      <c r="AC45">
        <f t="shared" si="0"/>
        <v>9.7606421809103221</v>
      </c>
      <c r="AD45">
        <f t="shared" si="1"/>
        <v>1051.797011945979</v>
      </c>
      <c r="AE45">
        <f>'IDT-1'!F45</f>
        <v>0</v>
      </c>
      <c r="AF45" s="24"/>
      <c r="AG45">
        <f t="shared" si="2"/>
        <v>1051.797011945979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-50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7.6127700000000003</v>
      </c>
      <c r="E46">
        <f>GT_NG!T46</f>
        <v>11.018062397372743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57.482716831308778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359.64604452836085</v>
      </c>
      <c r="P46" s="36">
        <v>74.930000000000007</v>
      </c>
      <c r="Q46" s="36">
        <v>26.69</v>
      </c>
      <c r="R46" s="38">
        <v>19.2</v>
      </c>
      <c r="S46" s="38">
        <v>0</v>
      </c>
      <c r="T46" s="37">
        <f>SUMPRODUCT(LTA!J46:AN46,LTA!J$101:AN$101,LTA!J$105:AN$105)</f>
        <v>78.789999999999992</v>
      </c>
      <c r="U46" s="37">
        <f>SUMPRODUCT(LTA!J46:AN46,LTA!J$102:AN$102,LTA!J$105:AN$105)</f>
        <v>482.56738199999995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2.94</v>
      </c>
      <c r="AB46" s="75">
        <f>-STOA!P46</f>
        <v>0</v>
      </c>
      <c r="AC46">
        <f t="shared" si="0"/>
        <v>9.9659918484769445</v>
      </c>
      <c r="AD46">
        <f t="shared" si="1"/>
        <v>1045.9109839085654</v>
      </c>
      <c r="AE46">
        <f>'IDT-1'!F46</f>
        <v>0</v>
      </c>
      <c r="AF46" s="24"/>
      <c r="AG46">
        <f t="shared" si="2"/>
        <v>1045.9109839085654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-65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7.6127700000000003</v>
      </c>
      <c r="E47">
        <f>GT_NG!T47</f>
        <v>11.018062397372743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57.482716831308778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378.38570713748294</v>
      </c>
      <c r="P47" s="36">
        <v>74.930000000000007</v>
      </c>
      <c r="Q47" s="36">
        <v>26.69</v>
      </c>
      <c r="R47" s="38">
        <v>19.2</v>
      </c>
      <c r="S47" s="38">
        <v>0</v>
      </c>
      <c r="T47" s="37">
        <f>SUMPRODUCT(LTA!J47:AN47,LTA!J$101:AN$101,LTA!J$105:AN$105)</f>
        <v>81.36</v>
      </c>
      <c r="U47" s="37">
        <f>SUMPRODUCT(LTA!J47:AN47,LTA!J$102:AN$102,LTA!J$105:AN$105)</f>
        <v>487.31586199999998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2.94</v>
      </c>
      <c r="AB47" s="75">
        <f>-STOA!P47</f>
        <v>0</v>
      </c>
      <c r="AC47">
        <f t="shared" si="0"/>
        <v>9.8460339373980101</v>
      </c>
      <c r="AD47">
        <f t="shared" si="1"/>
        <v>1112.0890844287667</v>
      </c>
      <c r="AE47">
        <f>'IDT-1'!F47</f>
        <v>0</v>
      </c>
      <c r="AF47" s="24"/>
      <c r="AG47">
        <f t="shared" si="2"/>
        <v>1112.0890844287667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-25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7.6127700000000003</v>
      </c>
      <c r="E48">
        <f>GT_NG!T48</f>
        <v>11.018062397372743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57.482716831308778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341.64233865178829</v>
      </c>
      <c r="P48" s="36">
        <v>74.930000000000007</v>
      </c>
      <c r="Q48" s="36">
        <v>26.69</v>
      </c>
      <c r="R48" s="38">
        <v>19.2</v>
      </c>
      <c r="S48" s="38">
        <v>0</v>
      </c>
      <c r="T48" s="37">
        <f>SUMPRODUCT(LTA!J48:AN48,LTA!J$101:AN$101,LTA!J$105:AN$105)</f>
        <v>84.68</v>
      </c>
      <c r="U48" s="37">
        <f>SUMPRODUCT(LTA!J48:AN48,LTA!J$102:AN$102,LTA!J$105:AN$105)</f>
        <v>491.19653599999998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2.94</v>
      </c>
      <c r="AB48" s="75">
        <f>-STOA!P48</f>
        <v>0</v>
      </c>
      <c r="AC48">
        <f t="shared" si="0"/>
        <v>9.4708079378448371</v>
      </c>
      <c r="AD48">
        <f t="shared" si="1"/>
        <v>1097.9216159426248</v>
      </c>
      <c r="AE48">
        <f>'IDT-1'!F48</f>
        <v>0</v>
      </c>
      <c r="AF48" s="24"/>
      <c r="AG48">
        <f t="shared" si="2"/>
        <v>1097.9216159426248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7.6127700000000003</v>
      </c>
      <c r="E49">
        <f>GT_NG!T49</f>
        <v>11.018062397372743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57.482716831308778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332.76816854728457</v>
      </c>
      <c r="P49" s="36">
        <v>74.930000000000007</v>
      </c>
      <c r="Q49" s="36">
        <v>26.69</v>
      </c>
      <c r="R49" s="38">
        <v>19.2</v>
      </c>
      <c r="S49" s="38">
        <v>0</v>
      </c>
      <c r="T49" s="37">
        <f>SUMPRODUCT(LTA!J49:AN49,LTA!J$101:AN$101,LTA!J$105:AN$105)</f>
        <v>90</v>
      </c>
      <c r="U49" s="37">
        <f>SUMPRODUCT(LTA!J49:AN49,LTA!J$102:AN$102,LTA!J$105:AN$105)</f>
        <v>494.63953999999995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2.94</v>
      </c>
      <c r="AB49" s="75">
        <f>-STOA!P49</f>
        <v>0</v>
      </c>
      <c r="AC49">
        <f t="shared" si="0"/>
        <v>9.5291722466412292</v>
      </c>
      <c r="AD49">
        <f t="shared" si="1"/>
        <v>1090.7520855293249</v>
      </c>
      <c r="AE49">
        <f>'IDT-1'!F49</f>
        <v>0</v>
      </c>
      <c r="AF49" s="24"/>
      <c r="AG49">
        <f t="shared" si="2"/>
        <v>1090.7520855293249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-17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7.6127700000000003</v>
      </c>
      <c r="E50">
        <f>GT_NG!T50</f>
        <v>11.018062397372743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57.482716831308778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335.47527489891189</v>
      </c>
      <c r="P50" s="36">
        <v>74.930000000000007</v>
      </c>
      <c r="Q50" s="36">
        <v>26.69</v>
      </c>
      <c r="R50" s="38">
        <v>19.2</v>
      </c>
      <c r="S50" s="38">
        <v>0</v>
      </c>
      <c r="T50" s="37">
        <f>SUMPRODUCT(LTA!J50:AN50,LTA!J$101:AN$101,LTA!J$105:AN$105)</f>
        <v>90</v>
      </c>
      <c r="U50" s="37">
        <f>SUMPRODUCT(LTA!J50:AN50,LTA!J$102:AN$102,LTA!J$105:AN$105)</f>
        <v>488.02405199999998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2.94</v>
      </c>
      <c r="AB50" s="75">
        <f>-STOA!P50</f>
        <v>0</v>
      </c>
      <c r="AC50">
        <f t="shared" si="0"/>
        <v>9.4878706830700086</v>
      </c>
      <c r="AD50">
        <f t="shared" si="1"/>
        <v>1087.8850054445234</v>
      </c>
      <c r="AE50">
        <f>'IDT-1'!F50</f>
        <v>0</v>
      </c>
      <c r="AF50" s="24"/>
      <c r="AG50">
        <f t="shared" si="2"/>
        <v>1087.8850054445234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-16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7.6127700000000003</v>
      </c>
      <c r="E51">
        <f>GT_NG!T51</f>
        <v>11.018062397372743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55.85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329.20870010236064</v>
      </c>
      <c r="P51" s="36">
        <v>74.930000000000007</v>
      </c>
      <c r="Q51" s="36">
        <v>26.69</v>
      </c>
      <c r="R51" s="38">
        <v>19.2</v>
      </c>
      <c r="S51" s="38">
        <v>0</v>
      </c>
      <c r="T51" s="37">
        <f>SUMPRODUCT(LTA!J51:AN51,LTA!J$101:AN$101,LTA!J$105:AN$105)</f>
        <v>93</v>
      </c>
      <c r="U51" s="37">
        <f>SUMPRODUCT(LTA!J51:AN51,LTA!J$102:AN$102,LTA!J$105:AN$105)</f>
        <v>485.37828199999996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2.94</v>
      </c>
      <c r="AB51" s="75">
        <f>-STOA!P51</f>
        <v>0</v>
      </c>
      <c r="AC51">
        <f t="shared" si="0"/>
        <v>9.3567229035968733</v>
      </c>
      <c r="AD51">
        <f t="shared" si="1"/>
        <v>1088.4710915961366</v>
      </c>
      <c r="AE51">
        <f>'IDT-1'!F51</f>
        <v>0</v>
      </c>
      <c r="AF51" s="24"/>
      <c r="AG51">
        <f t="shared" si="2"/>
        <v>1088.4710915961366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-8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7.6127700000000003</v>
      </c>
      <c r="E52">
        <f>GT_NG!T52</f>
        <v>11.018062397372743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55.85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328.81070300057632</v>
      </c>
      <c r="P52" s="36">
        <v>74.930000000000007</v>
      </c>
      <c r="Q52" s="36">
        <v>26.69</v>
      </c>
      <c r="R52" s="38">
        <v>19.2</v>
      </c>
      <c r="S52" s="38">
        <v>0</v>
      </c>
      <c r="T52" s="37">
        <f>SUMPRODUCT(LTA!J52:AN52,LTA!J$101:AN$101,LTA!J$105:AN$105)</f>
        <v>93</v>
      </c>
      <c r="U52" s="37">
        <f>SUMPRODUCT(LTA!J52:AN52,LTA!J$102:AN$102,LTA!J$105:AN$105)</f>
        <v>477.01923999999997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2.94</v>
      </c>
      <c r="AB52" s="75">
        <f>-STOA!P52</f>
        <v>0</v>
      </c>
      <c r="AC52">
        <f t="shared" si="0"/>
        <v>9.342461879216108</v>
      </c>
      <c r="AD52">
        <f t="shared" si="1"/>
        <v>1072.7283135187329</v>
      </c>
      <c r="AE52">
        <f>'IDT-1'!F52</f>
        <v>0</v>
      </c>
      <c r="AF52" s="24"/>
      <c r="AG52">
        <f t="shared" si="2"/>
        <v>1072.7283135187329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7.6127700000000003</v>
      </c>
      <c r="E53">
        <f>GT_NG!T53</f>
        <v>11.018062397372743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57.482716831308778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328.81060056864953</v>
      </c>
      <c r="P53" s="36">
        <v>74.930000000000007</v>
      </c>
      <c r="Q53" s="36">
        <v>26.69</v>
      </c>
      <c r="R53" s="38">
        <v>19.2</v>
      </c>
      <c r="S53" s="38">
        <v>0</v>
      </c>
      <c r="T53" s="37">
        <f>SUMPRODUCT(LTA!J53:AN53,LTA!J$101:AN$101,LTA!J$105:AN$105)</f>
        <v>94</v>
      </c>
      <c r="U53" s="37">
        <f>SUMPRODUCT(LTA!J53:AN53,LTA!J$102:AN$102,LTA!J$105:AN$105)</f>
        <v>474.30170799999996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2.94</v>
      </c>
      <c r="AB53" s="75">
        <f>-STOA!P53</f>
        <v>0</v>
      </c>
      <c r="AC53">
        <f t="shared" si="0"/>
        <v>9.4942294104189173</v>
      </c>
      <c r="AD53">
        <f t="shared" si="1"/>
        <v>1054.491628386912</v>
      </c>
      <c r="AE53">
        <f>'IDT-1'!F53</f>
        <v>0</v>
      </c>
      <c r="AF53" s="24"/>
      <c r="AG53">
        <f t="shared" si="2"/>
        <v>1054.491628386912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-33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7.6127700000000003</v>
      </c>
      <c r="E54">
        <f>GT_NG!T54</f>
        <v>11.018062397372743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57.482716831308778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328.81059761702636</v>
      </c>
      <c r="P54" s="36">
        <v>74.930000000000007</v>
      </c>
      <c r="Q54" s="36">
        <v>26.69</v>
      </c>
      <c r="R54" s="38">
        <v>19.2</v>
      </c>
      <c r="S54" s="38">
        <v>0</v>
      </c>
      <c r="T54" s="37">
        <f>SUMPRODUCT(LTA!J54:AN54,LTA!J$101:AN$101,LTA!J$105:AN$105)</f>
        <v>93.94</v>
      </c>
      <c r="U54" s="37">
        <f>SUMPRODUCT(LTA!J54:AN54,LTA!J$102:AN$102,LTA!J$105:AN$105)</f>
        <v>470.88788199999993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2.94</v>
      </c>
      <c r="AB54" s="75">
        <f>-STOA!P54</f>
        <v>0</v>
      </c>
      <c r="AC54">
        <f t="shared" si="0"/>
        <v>9.600587770823509</v>
      </c>
      <c r="AD54">
        <f t="shared" si="1"/>
        <v>1034.9114410748844</v>
      </c>
      <c r="AE54">
        <f>'IDT-1'!F54</f>
        <v>0</v>
      </c>
      <c r="AF54" s="24"/>
      <c r="AG54">
        <f t="shared" si="2"/>
        <v>1034.9114410748844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-49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7.6127700000000003</v>
      </c>
      <c r="E55">
        <f>GT_NG!T55</f>
        <v>11.018062397372743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57.482716831308778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292.73241183736633</v>
      </c>
      <c r="P55" s="36">
        <v>19.989999999999998</v>
      </c>
      <c r="Q55" s="36">
        <v>7.72</v>
      </c>
      <c r="R55" s="38">
        <v>19.2</v>
      </c>
      <c r="S55" s="38">
        <v>0</v>
      </c>
      <c r="T55" s="37">
        <f>SUMPRODUCT(LTA!J55:AN55,LTA!J$101:AN$101,LTA!J$105:AN$105)</f>
        <v>91.85</v>
      </c>
      <c r="U55" s="37">
        <f>SUMPRODUCT(LTA!J55:AN55,LTA!J$102:AN$102,LTA!J$105:AN$105)</f>
        <v>431.80118000000004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2.94</v>
      </c>
      <c r="AB55" s="75">
        <f>-STOA!P55</f>
        <v>0</v>
      </c>
      <c r="AC55">
        <f t="shared" si="0"/>
        <v>8.0777519849548014</v>
      </c>
      <c r="AD55">
        <f t="shared" si="1"/>
        <v>953.55938908109306</v>
      </c>
      <c r="AE55">
        <f>'IDT-1'!F55</f>
        <v>0</v>
      </c>
      <c r="AF55" s="24"/>
      <c r="AG55">
        <f t="shared" si="2"/>
        <v>953.55938908109306</v>
      </c>
      <c r="AI55" s="34">
        <f>PXIL!J55</f>
        <v>0</v>
      </c>
      <c r="AJ55" s="34">
        <f>PXIL!P55</f>
        <v>0</v>
      </c>
      <c r="AK55" s="34">
        <f>RTM_IEX!J55</f>
        <v>19.29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7.6127700000000003</v>
      </c>
      <c r="E56">
        <f>GT_NG!T56</f>
        <v>11.018062397372743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57.482716831308778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292.73241183736633</v>
      </c>
      <c r="P56" s="36">
        <v>19.29</v>
      </c>
      <c r="Q56" s="36">
        <v>7.72</v>
      </c>
      <c r="R56" s="38">
        <v>19.2</v>
      </c>
      <c r="S56" s="38">
        <v>0</v>
      </c>
      <c r="T56" s="37">
        <f>SUMPRODUCT(LTA!J56:AN56,LTA!J$101:AN$101,LTA!J$105:AN$105)</f>
        <v>85.69</v>
      </c>
      <c r="U56" s="37">
        <f>SUMPRODUCT(LTA!J56:AN56,LTA!J$102:AN$102,LTA!J$105:AN$105)</f>
        <v>389.38913600000006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2.94</v>
      </c>
      <c r="AB56" s="75">
        <f>-STOA!P56</f>
        <v>0</v>
      </c>
      <c r="AC56">
        <f t="shared" si="0"/>
        <v>7.7448428153548026</v>
      </c>
      <c r="AD56">
        <f t="shared" si="1"/>
        <v>914.26025425069315</v>
      </c>
      <c r="AE56">
        <f>'IDT-1'!F56</f>
        <v>0</v>
      </c>
      <c r="AF56" s="24"/>
      <c r="AG56">
        <f t="shared" si="2"/>
        <v>914.26025425069315</v>
      </c>
      <c r="AI56" s="34">
        <f>PXIL!J56</f>
        <v>0</v>
      </c>
      <c r="AJ56" s="34">
        <f>PXIL!P56</f>
        <v>0</v>
      </c>
      <c r="AK56" s="34">
        <f>RTM_IEX!J56</f>
        <v>28.93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7.6127700000000003</v>
      </c>
      <c r="E57">
        <f>GT_NG!T57</f>
        <v>11.018062397372743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57.482716831308778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318.50482538740232</v>
      </c>
      <c r="P57" s="36">
        <v>48.23</v>
      </c>
      <c r="Q57" s="36">
        <v>7.7186024619840694</v>
      </c>
      <c r="R57" s="38">
        <v>19.2</v>
      </c>
      <c r="S57" s="38">
        <v>0</v>
      </c>
      <c r="T57" s="37">
        <f>SUMPRODUCT(LTA!J57:AN57,LTA!J$101:AN$101,LTA!J$105:AN$105)</f>
        <v>76.260000000000005</v>
      </c>
      <c r="U57" s="37">
        <f>SUMPRODUCT(LTA!J57:AN57,LTA!J$102:AN$102,LTA!J$105:AN$105)</f>
        <v>420.22724000000005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2.94</v>
      </c>
      <c r="AB57" s="75">
        <f>-STOA!P57</f>
        <v>0</v>
      </c>
      <c r="AC57">
        <f t="shared" si="0"/>
        <v>8.222291423455772</v>
      </c>
      <c r="AD57">
        <f t="shared" si="1"/>
        <v>970.62192565461226</v>
      </c>
      <c r="AE57">
        <f>'IDT-1'!F57</f>
        <v>0</v>
      </c>
      <c r="AF57" s="24"/>
      <c r="AG57">
        <f t="shared" si="2"/>
        <v>970.62192565461226</v>
      </c>
      <c r="AI57" s="34">
        <f>PXIL!J57</f>
        <v>0</v>
      </c>
      <c r="AJ57" s="34">
        <f>PXIL!P57</f>
        <v>0</v>
      </c>
      <c r="AK57" s="34">
        <f>RTM_IEX!J57</f>
        <v>9.65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7.6127700000000003</v>
      </c>
      <c r="E58">
        <f>GT_NG!T58</f>
        <v>11.018062397372743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57.482716831308778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318.50482538740232</v>
      </c>
      <c r="P58" s="36">
        <v>48.23</v>
      </c>
      <c r="Q58" s="36">
        <v>7.7186024619840694</v>
      </c>
      <c r="R58" s="38">
        <v>19.2</v>
      </c>
      <c r="S58" s="38">
        <v>0</v>
      </c>
      <c r="T58" s="37">
        <f>SUMPRODUCT(LTA!J58:AN58,LTA!J$101:AN$101,LTA!J$105:AN$105)</f>
        <v>68.78</v>
      </c>
      <c r="U58" s="37">
        <f>SUMPRODUCT(LTA!J58:AN58,LTA!J$102:AN$102,LTA!J$105:AN$105)</f>
        <v>455.15424000000002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2.94</v>
      </c>
      <c r="AB58" s="75">
        <f>-STOA!P58</f>
        <v>0</v>
      </c>
      <c r="AC58">
        <f t="shared" si="0"/>
        <v>8.4564978007046605</v>
      </c>
      <c r="AD58">
        <f t="shared" si="1"/>
        <v>978.18471927736323</v>
      </c>
      <c r="AE58">
        <f>'IDT-1'!F58</f>
        <v>0</v>
      </c>
      <c r="AF58" s="24"/>
      <c r="AG58">
        <f t="shared" si="2"/>
        <v>978.18471927736323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7.6127700000000003</v>
      </c>
      <c r="E59">
        <f>GT_NG!T59</f>
        <v>11.018062397372743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318.50482538740232</v>
      </c>
      <c r="P59" s="36">
        <v>74.930000000000007</v>
      </c>
      <c r="Q59" s="36">
        <v>7.7186024619840694</v>
      </c>
      <c r="R59" s="38">
        <v>19.2</v>
      </c>
      <c r="S59" s="38">
        <v>0</v>
      </c>
      <c r="T59" s="37">
        <f>SUMPRODUCT(LTA!J59:AN59,LTA!J$101:AN$101,LTA!J$105:AN$105)</f>
        <v>68.17</v>
      </c>
      <c r="U59" s="37">
        <f>SUMPRODUCT(LTA!J59:AN59,LTA!J$102:AN$102,LTA!J$105:AN$105)</f>
        <v>449.76603599999999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2.94</v>
      </c>
      <c r="AB59" s="75">
        <f>-STOA!P59</f>
        <v>0</v>
      </c>
      <c r="AC59">
        <f t="shared" si="0"/>
        <v>8.6830806849558062</v>
      </c>
      <c r="AD59">
        <f t="shared" si="1"/>
        <v>994.88993349152884</v>
      </c>
      <c r="AE59">
        <f>'IDT-1'!F59</f>
        <v>0</v>
      </c>
      <c r="AF59" s="24"/>
      <c r="AG59">
        <f t="shared" si="2"/>
        <v>994.88993349152884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7.6127700000000003</v>
      </c>
      <c r="E60">
        <f>GT_NG!T60</f>
        <v>11.018062397372743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324.63561752895481</v>
      </c>
      <c r="P60" s="36">
        <v>74.930000000000007</v>
      </c>
      <c r="Q60" s="36">
        <v>7.7186024619840694</v>
      </c>
      <c r="R60" s="38">
        <v>19.2</v>
      </c>
      <c r="S60" s="38">
        <v>0</v>
      </c>
      <c r="T60" s="37">
        <f>SUMPRODUCT(LTA!J60:AN60,LTA!J$101:AN$101,LTA!J$105:AN$105)</f>
        <v>62.53</v>
      </c>
      <c r="U60" s="37">
        <f>SUMPRODUCT(LTA!J60:AN60,LTA!J$102:AN$102,LTA!J$105:AN$105)</f>
        <v>443.59975200000002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2.94</v>
      </c>
      <c r="AB60" s="75">
        <f>-STOA!P60</f>
        <v>0</v>
      </c>
      <c r="AC60">
        <f t="shared" si="0"/>
        <v>8.5930507647204024</v>
      </c>
      <c r="AD60">
        <f t="shared" si="1"/>
        <v>994.30447155331672</v>
      </c>
      <c r="AE60">
        <f>'IDT-1'!F60</f>
        <v>0</v>
      </c>
      <c r="AF60" s="24"/>
      <c r="AG60">
        <f t="shared" si="2"/>
        <v>994.30447155331672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7.6127700000000003</v>
      </c>
      <c r="E61">
        <f>GT_NG!T61</f>
        <v>11.018062397372743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329.00144015758053</v>
      </c>
      <c r="P61" s="36">
        <v>74.930000000000007</v>
      </c>
      <c r="Q61" s="36">
        <v>26.686420332618024</v>
      </c>
      <c r="R61" s="38">
        <v>19.2</v>
      </c>
      <c r="S61" s="38">
        <v>0</v>
      </c>
      <c r="T61" s="37">
        <f>SUMPRODUCT(LTA!J61:AN61,LTA!J$101:AN$101,LTA!J$105:AN$105)</f>
        <v>56.83</v>
      </c>
      <c r="U61" s="37">
        <f>SUMPRODUCT(LTA!J61:AN61,LTA!J$102:AN$102,LTA!J$105:AN$105)</f>
        <v>436.91798999999997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-24</v>
      </c>
      <c r="AA61" s="75">
        <f>STOA!J61</f>
        <v>2.94</v>
      </c>
      <c r="AB61" s="75">
        <f>-STOA!P61</f>
        <v>0</v>
      </c>
      <c r="AC61">
        <f t="shared" si="0"/>
        <v>9.1001332726337463</v>
      </c>
      <c r="AD61">
        <f t="shared" si="1"/>
        <v>955.74926754466298</v>
      </c>
      <c r="AE61">
        <f>'IDT-1'!F61</f>
        <v>0</v>
      </c>
      <c r="AF61" s="24"/>
      <c r="AG61">
        <f t="shared" si="2"/>
        <v>955.74926754466298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7.6127700000000003</v>
      </c>
      <c r="E62">
        <f>GT_NG!T62</f>
        <v>11.018062397372743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333.60633430253733</v>
      </c>
      <c r="P62" s="36">
        <v>74.930000000000007</v>
      </c>
      <c r="Q62" s="36">
        <v>26.686420332618024</v>
      </c>
      <c r="R62" s="38">
        <v>19.2</v>
      </c>
      <c r="S62" s="38">
        <v>0</v>
      </c>
      <c r="T62" s="37">
        <f>SUMPRODUCT(LTA!J62:AN62,LTA!J$101:AN$101,LTA!J$105:AN$105)</f>
        <v>50.81</v>
      </c>
      <c r="U62" s="37">
        <f>SUMPRODUCT(LTA!J62:AN62,LTA!J$102:AN$102,LTA!J$105:AN$105)</f>
        <v>429.46787399999999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-24</v>
      </c>
      <c r="AA62" s="75">
        <f>STOA!J62</f>
        <v>2.94</v>
      </c>
      <c r="AB62" s="75">
        <f>-STOA!P62</f>
        <v>0</v>
      </c>
      <c r="AC62">
        <f t="shared" si="0"/>
        <v>9.0256654090513848</v>
      </c>
      <c r="AD62">
        <f t="shared" si="1"/>
        <v>946.95851355320235</v>
      </c>
      <c r="AE62">
        <f>'IDT-1'!F62</f>
        <v>0</v>
      </c>
      <c r="AF62" s="24"/>
      <c r="AG62">
        <f t="shared" si="2"/>
        <v>946.95851355320235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7.6127700000000003</v>
      </c>
      <c r="E63">
        <f>GT_NG!T63</f>
        <v>11.018062397372743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57.482716831308778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346.34718045336865</v>
      </c>
      <c r="P63" s="36">
        <v>74.930000000000007</v>
      </c>
      <c r="Q63" s="36">
        <v>26.686420332618024</v>
      </c>
      <c r="R63" s="38">
        <v>19.2</v>
      </c>
      <c r="S63" s="38">
        <v>0</v>
      </c>
      <c r="T63" s="37">
        <f>SUMPRODUCT(LTA!J63:AN63,LTA!J$101:AN$101,LTA!J$105:AN$105)</f>
        <v>46.9</v>
      </c>
      <c r="U63" s="37">
        <f>SUMPRODUCT(LTA!J63:AN63,LTA!J$102:AN$102,LTA!J$105:AN$105)</f>
        <v>416.83791000000002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-18</v>
      </c>
      <c r="AA63" s="75">
        <f>STOA!J63</f>
        <v>2.94</v>
      </c>
      <c r="AB63" s="75">
        <f>-STOA!P63</f>
        <v>0</v>
      </c>
      <c r="AC63">
        <f t="shared" si="0"/>
        <v>8.8902380749178889</v>
      </c>
      <c r="AD63">
        <f t="shared" si="1"/>
        <v>953.06482193975046</v>
      </c>
      <c r="AE63">
        <f>'IDT-1'!F63</f>
        <v>0</v>
      </c>
      <c r="AF63" s="24"/>
      <c r="AG63">
        <f t="shared" si="2"/>
        <v>953.06482193975046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7.6127700000000003</v>
      </c>
      <c r="E64">
        <f>GT_NG!T64</f>
        <v>11.018062397372743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57.482716831308778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346.34723261609435</v>
      </c>
      <c r="P64" s="36">
        <v>74.930000000000007</v>
      </c>
      <c r="Q64" s="36">
        <v>26.686420332618024</v>
      </c>
      <c r="R64" s="38">
        <v>19.2</v>
      </c>
      <c r="S64" s="38">
        <v>0</v>
      </c>
      <c r="T64" s="37">
        <f>SUMPRODUCT(LTA!J64:AN64,LTA!J$101:AN$101,LTA!J$105:AN$105)</f>
        <v>38.85</v>
      </c>
      <c r="U64" s="37">
        <f>SUMPRODUCT(LTA!J64:AN64,LTA!J$102:AN$102,LTA!J$105:AN$105)</f>
        <v>407.01465000000002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-10</v>
      </c>
      <c r="AA64" s="75">
        <f>STOA!J64</f>
        <v>2.94</v>
      </c>
      <c r="AB64" s="75">
        <f>-STOA!P64</f>
        <v>0</v>
      </c>
      <c r="AC64">
        <f t="shared" si="0"/>
        <v>8.6723338672856727</v>
      </c>
      <c r="AD64">
        <f t="shared" si="1"/>
        <v>943.4095183101083</v>
      </c>
      <c r="AE64">
        <f>'IDT-1'!F64</f>
        <v>0</v>
      </c>
      <c r="AF64" s="24"/>
      <c r="AG64">
        <f t="shared" si="2"/>
        <v>943.4095183101083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7.6127700000000003</v>
      </c>
      <c r="E65">
        <f>GT_NG!T65</f>
        <v>11.018062397372743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57.482716831308778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334.26023027690013</v>
      </c>
      <c r="P65" s="36">
        <v>74.930000000000007</v>
      </c>
      <c r="Q65" s="36">
        <v>26.686420332618024</v>
      </c>
      <c r="R65" s="38">
        <v>19.2</v>
      </c>
      <c r="S65" s="38">
        <v>0</v>
      </c>
      <c r="T65" s="37">
        <f>SUMPRODUCT(LTA!J65:AN65,LTA!J$101:AN$101,LTA!J$105:AN$105)</f>
        <v>32.840000000000003</v>
      </c>
      <c r="U65" s="37">
        <f>SUMPRODUCT(LTA!J65:AN65,LTA!J$102:AN$102,LTA!J$105:AN$105)</f>
        <v>396.99687000000006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-6</v>
      </c>
      <c r="AA65" s="75">
        <f>STOA!J65</f>
        <v>2.94</v>
      </c>
      <c r="AB65" s="75">
        <f>-STOA!P65</f>
        <v>0</v>
      </c>
      <c r="AC65">
        <f t="shared" si="0"/>
        <v>8.4869966419857725</v>
      </c>
      <c r="AD65">
        <f t="shared" si="1"/>
        <v>909.48007319621399</v>
      </c>
      <c r="AE65">
        <f>'IDT-1'!F65</f>
        <v>0</v>
      </c>
      <c r="AF65" s="24"/>
      <c r="AG65">
        <f t="shared" si="2"/>
        <v>909.48007319621399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-40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7.6127700000000003</v>
      </c>
      <c r="E66">
        <f>GT_NG!T66</f>
        <v>11.018062397372743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57.482716831308778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338.85892495348054</v>
      </c>
      <c r="P66" s="36">
        <v>74.930000000000007</v>
      </c>
      <c r="Q66" s="36">
        <v>26.686420332618024</v>
      </c>
      <c r="R66" s="38">
        <v>19.2</v>
      </c>
      <c r="S66" s="38">
        <v>0</v>
      </c>
      <c r="T66" s="37">
        <f>SUMPRODUCT(LTA!J66:AN66,LTA!J$101:AN$101,LTA!J$105:AN$105)</f>
        <v>31.86</v>
      </c>
      <c r="U66" s="37">
        <f>SUMPRODUCT(LTA!J66:AN66,LTA!J$102:AN$102,LTA!J$105:AN$105)</f>
        <v>387.51402000000002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-11</v>
      </c>
      <c r="AA66" s="75">
        <f>STOA!J66</f>
        <v>2.94</v>
      </c>
      <c r="AB66" s="75">
        <f>-STOA!P66</f>
        <v>0</v>
      </c>
      <c r="AC66">
        <f t="shared" si="0"/>
        <v>8.5224493145179423</v>
      </c>
      <c r="AD66">
        <f t="shared" si="1"/>
        <v>893.58046520026221</v>
      </c>
      <c r="AE66">
        <f>'IDT-1'!F66</f>
        <v>0</v>
      </c>
      <c r="AF66" s="24"/>
      <c r="AG66">
        <f t="shared" si="2"/>
        <v>893.58046520026221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7.6127700000000003</v>
      </c>
      <c r="E67">
        <f>GT_NG!T67</f>
        <v>11.018062397372743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386.80677189334574</v>
      </c>
      <c r="P67" s="36">
        <v>74.930000000000007</v>
      </c>
      <c r="Q67" s="36">
        <v>26.69</v>
      </c>
      <c r="R67" s="38">
        <v>19.199999999999996</v>
      </c>
      <c r="S67" s="38">
        <v>0</v>
      </c>
      <c r="T67" s="37">
        <f>SUMPRODUCT(LTA!J67:AN67,LTA!J$101:AN$101,LTA!J$105:AN$105)</f>
        <v>26.89</v>
      </c>
      <c r="U67" s="37">
        <f>SUMPRODUCT(LTA!J67:AN67,LTA!J$102:AN$102,LTA!J$105:AN$105)</f>
        <v>378.65363400000001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-77</v>
      </c>
      <c r="AA67" s="75">
        <f>STOA!J67</f>
        <v>2.94</v>
      </c>
      <c r="AB67" s="75">
        <f>-STOA!P67</f>
        <v>0</v>
      </c>
      <c r="AC67">
        <f t="shared" si="0"/>
        <v>9.1782402782051662</v>
      </c>
      <c r="AD67">
        <f t="shared" si="1"/>
        <v>868.56299801251339</v>
      </c>
      <c r="AE67">
        <f>'IDT-1'!F67</f>
        <v>0</v>
      </c>
      <c r="AF67" s="24"/>
      <c r="AG67">
        <f t="shared" si="2"/>
        <v>868.56299801251339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7.6127700000000003</v>
      </c>
      <c r="E68">
        <f>GT_NG!T68</f>
        <v>11.018062397372743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353.45506640527589</v>
      </c>
      <c r="P68" s="36">
        <v>74.930000000000007</v>
      </c>
      <c r="Q68" s="36">
        <v>26.69</v>
      </c>
      <c r="R68" s="38">
        <v>14.86</v>
      </c>
      <c r="S68" s="38">
        <v>0</v>
      </c>
      <c r="T68" s="37">
        <f>SUMPRODUCT(LTA!J68:AN68,LTA!J$101:AN$101,LTA!J$105:AN$105)</f>
        <v>18.079999999999998</v>
      </c>
      <c r="U68" s="37">
        <f>SUMPRODUCT(LTA!J68:AN68,LTA!J$102:AN$102,LTA!J$105:AN$105)</f>
        <v>371.41749000000004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-28</v>
      </c>
      <c r="AA68" s="75">
        <f>STOA!J68</f>
        <v>2.94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8.4388229798591521</v>
      </c>
      <c r="AD68">
        <f t="shared" ref="AD68:AD98" si="4">SUM(B68:AB68,AI68:AR68)-AC68</f>
        <v>849.56456582278963</v>
      </c>
      <c r="AE68">
        <f>'IDT-1'!F68</f>
        <v>0</v>
      </c>
      <c r="AF68" s="24"/>
      <c r="AG68">
        <f t="shared" ref="AG68:AG98" si="5">SUM(AD68:AF68)</f>
        <v>849.56456582278963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7.6127700000000003</v>
      </c>
      <c r="E69">
        <f>GT_NG!T69</f>
        <v>11.018062397372743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364.17948695934757</v>
      </c>
      <c r="P69" s="36">
        <v>74.930000000000007</v>
      </c>
      <c r="Q69" s="36">
        <v>26.69</v>
      </c>
      <c r="R69" s="38">
        <v>7.98</v>
      </c>
      <c r="S69" s="38">
        <v>0</v>
      </c>
      <c r="T69" s="37">
        <f>SUMPRODUCT(LTA!J69:AN69,LTA!J$101:AN$101,LTA!J$105:AN$105)</f>
        <v>9.09</v>
      </c>
      <c r="U69" s="37">
        <f>SUMPRODUCT(LTA!J69:AN69,LTA!J$102:AN$102,LTA!J$105:AN$105)</f>
        <v>365.43600000000004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2.94</v>
      </c>
      <c r="AB69" s="75">
        <f>-STOA!P69</f>
        <v>0</v>
      </c>
      <c r="AC69">
        <f t="shared" si="3"/>
        <v>8.3199421233386861</v>
      </c>
      <c r="AD69">
        <f t="shared" si="4"/>
        <v>841.5563772333818</v>
      </c>
      <c r="AE69">
        <f>'IDT-1'!F69</f>
        <v>-19.716000000000001</v>
      </c>
      <c r="AF69" s="24"/>
      <c r="AG69">
        <f t="shared" si="5"/>
        <v>821.84037723338179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-70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7.6127700000000003</v>
      </c>
      <c r="E70">
        <f>GT_NG!T70</f>
        <v>11.018062397372743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446.30597345201875</v>
      </c>
      <c r="P70" s="36">
        <v>74.930000000000007</v>
      </c>
      <c r="Q70" s="36">
        <v>26.69</v>
      </c>
      <c r="R70" s="38">
        <v>3.86</v>
      </c>
      <c r="S70" s="38">
        <v>0</v>
      </c>
      <c r="T70" s="37">
        <f>SUMPRODUCT(LTA!J70:AN70,LTA!J$101:AN$101,LTA!J$105:AN$105)</f>
        <v>8.33</v>
      </c>
      <c r="U70" s="37">
        <f>SUMPRODUCT(LTA!J70:AN70,LTA!J$102:AN$102,LTA!J$105:AN$105)</f>
        <v>407.03738200000004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2.94</v>
      </c>
      <c r="AB70" s="75">
        <f>-STOA!P70</f>
        <v>0</v>
      </c>
      <c r="AC70">
        <f t="shared" si="3"/>
        <v>9.6693536886246836</v>
      </c>
      <c r="AD70">
        <f t="shared" si="4"/>
        <v>956.66483416076687</v>
      </c>
      <c r="AE70">
        <f>'IDT-1'!F70</f>
        <v>-111</v>
      </c>
      <c r="AF70" s="24"/>
      <c r="AG70">
        <f t="shared" si="5"/>
        <v>845.66483416076687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-92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7.6127700000000003</v>
      </c>
      <c r="E71">
        <f>GT_NG!T71</f>
        <v>11.018062397372743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435.72026659683098</v>
      </c>
      <c r="P71" s="36">
        <v>74.930000000000007</v>
      </c>
      <c r="Q71" s="36">
        <v>26.69</v>
      </c>
      <c r="R71" s="38">
        <v>1.1700000000000002</v>
      </c>
      <c r="S71" s="38">
        <v>0</v>
      </c>
      <c r="T71" s="37">
        <f>SUMPRODUCT(LTA!J71:AN71,LTA!J$101:AN$101,LTA!J$105:AN$105)</f>
        <v>9.74</v>
      </c>
      <c r="U71" s="37">
        <f>SUMPRODUCT(LTA!J71:AN71,LTA!J$102:AN$102,LTA!J$105:AN$105)</f>
        <v>403.98478800000004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3.04</v>
      </c>
      <c r="AB71" s="75">
        <f>-STOA!P71</f>
        <v>0</v>
      </c>
      <c r="AC71">
        <f t="shared" si="3"/>
        <v>8.9349566052490932</v>
      </c>
      <c r="AD71">
        <f t="shared" si="4"/>
        <v>1014.5809303889547</v>
      </c>
      <c r="AE71">
        <f>'IDT-1'!F71</f>
        <v>-155</v>
      </c>
      <c r="AF71" s="24"/>
      <c r="AG71">
        <f t="shared" si="5"/>
        <v>859.5809303889547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7.6127700000000003</v>
      </c>
      <c r="E72">
        <f>GT_NG!T72</f>
        <v>11.018062397372743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454.31497335320211</v>
      </c>
      <c r="P72" s="36">
        <v>74.930000000000007</v>
      </c>
      <c r="Q72" s="36">
        <v>26.69</v>
      </c>
      <c r="R72" s="38">
        <v>0.36999999999999988</v>
      </c>
      <c r="S72" s="38">
        <v>0</v>
      </c>
      <c r="T72" s="37">
        <f>SUMPRODUCT(LTA!J72:AN72,LTA!J$101:AN$101,LTA!J$105:AN$105)</f>
        <v>10.32</v>
      </c>
      <c r="U72" s="37">
        <f>SUMPRODUCT(LTA!J72:AN72,LTA!J$102:AN$102,LTA!J$105:AN$105)</f>
        <v>402.292464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3.04</v>
      </c>
      <c r="AB72" s="75">
        <f>-STOA!P72</f>
        <v>0</v>
      </c>
      <c r="AC72">
        <f t="shared" si="3"/>
        <v>8.9056654659048302</v>
      </c>
      <c r="AD72">
        <f t="shared" si="4"/>
        <v>1051.2926042846702</v>
      </c>
      <c r="AE72">
        <f>'IDT-1'!F72</f>
        <v>-186.91200000000001</v>
      </c>
      <c r="AF72" s="24"/>
      <c r="AG72">
        <f t="shared" si="5"/>
        <v>864.3806042846702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7.6127700000000003</v>
      </c>
      <c r="E73">
        <f>GT_NG!T73</f>
        <v>11.018062397372743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478.73095428347295</v>
      </c>
      <c r="P73" s="36">
        <v>74.930000000000007</v>
      </c>
      <c r="Q73" s="36">
        <v>26.69</v>
      </c>
      <c r="R73" s="38">
        <v>0.20000000000000004</v>
      </c>
      <c r="S73" s="38">
        <v>0</v>
      </c>
      <c r="T73" s="37">
        <f>SUMPRODUCT(LTA!J73:AN73,LTA!J$101:AN$101,LTA!J$105:AN$105)</f>
        <v>6.07</v>
      </c>
      <c r="U73" s="37">
        <f>SUMPRODUCT(LTA!J73:AN73,LTA!J$102:AN$102,LTA!J$105:AN$105)</f>
        <v>401.67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3.04</v>
      </c>
      <c r="AB73" s="75">
        <f>-STOA!P73</f>
        <v>0</v>
      </c>
      <c r="AC73">
        <f t="shared" si="3"/>
        <v>9.0684030081191054</v>
      </c>
      <c r="AD73">
        <f t="shared" si="4"/>
        <v>1070.5033836727268</v>
      </c>
      <c r="AE73">
        <f>'IDT-1'!F73</f>
        <v>-207.04400000000001</v>
      </c>
      <c r="AF73" s="24"/>
      <c r="AG73">
        <f t="shared" si="5"/>
        <v>863.45938367272686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7.6127700000000003</v>
      </c>
      <c r="E74">
        <f>GT_NG!T74</f>
        <v>11.018062397372743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495.10260765479023</v>
      </c>
      <c r="P74" s="36">
        <v>74.930000000000007</v>
      </c>
      <c r="Q74" s="36">
        <v>26.69</v>
      </c>
      <c r="R74" s="38">
        <v>0.14999999999999997</v>
      </c>
      <c r="S74" s="38">
        <v>0</v>
      </c>
      <c r="T74" s="37">
        <f>SUMPRODUCT(LTA!J74:AN74,LTA!J$101:AN$101,LTA!J$105:AN$105)</f>
        <v>1.03</v>
      </c>
      <c r="U74" s="37">
        <f>SUMPRODUCT(LTA!J74:AN74,LTA!J$102:AN$102,LTA!J$105:AN$105)</f>
        <v>401.67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3.04</v>
      </c>
      <c r="AB74" s="75">
        <f>-STOA!P74</f>
        <v>0</v>
      </c>
      <c r="AC74">
        <f t="shared" si="3"/>
        <v>9.1631688964381688</v>
      </c>
      <c r="AD74">
        <f t="shared" si="4"/>
        <v>1081.6902711557248</v>
      </c>
      <c r="AE74">
        <f>'IDT-1'!F74</f>
        <v>-210.417</v>
      </c>
      <c r="AF74" s="24"/>
      <c r="AG74">
        <f t="shared" si="5"/>
        <v>871.27327115572473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7.6127700000000003</v>
      </c>
      <c r="E75">
        <f>GT_NG!T75</f>
        <v>11.018062397372743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524.7834298499771</v>
      </c>
      <c r="P75" s="36">
        <v>74.930000000000007</v>
      </c>
      <c r="Q75" s="36">
        <v>26.69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401.66999999999996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3.04</v>
      </c>
      <c r="AB75" s="75">
        <f>-STOA!P75</f>
        <v>0</v>
      </c>
      <c r="AC75">
        <f t="shared" si="3"/>
        <v>9.4872873801266273</v>
      </c>
      <c r="AD75">
        <f t="shared" si="4"/>
        <v>1099.866974867223</v>
      </c>
      <c r="AE75">
        <f>'IDT-1'!F75</f>
        <v>-213.566</v>
      </c>
      <c r="AF75" s="24"/>
      <c r="AG75">
        <f t="shared" si="5"/>
        <v>886.30097486722298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7.6127700000000003</v>
      </c>
      <c r="E76">
        <f>GT_NG!T76</f>
        <v>11.018062397372743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555.75576481806183</v>
      </c>
      <c r="P76" s="36">
        <v>74.930000000000007</v>
      </c>
      <c r="Q76" s="36">
        <v>26.69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401.66999999999996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3.04</v>
      </c>
      <c r="AB76" s="75">
        <f>-STOA!P76</f>
        <v>0</v>
      </c>
      <c r="AC76">
        <f t="shared" si="3"/>
        <v>9.8321665711074306</v>
      </c>
      <c r="AD76">
        <f t="shared" si="4"/>
        <v>1120.4944306443272</v>
      </c>
      <c r="AE76">
        <f>'IDT-1'!F76</f>
        <v>-221</v>
      </c>
      <c r="AF76" s="24"/>
      <c r="AG76">
        <f t="shared" si="5"/>
        <v>899.49443064432717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7.6127700000000003</v>
      </c>
      <c r="E77">
        <f>GT_NG!T77</f>
        <v>11.018062397372743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557.67136188182781</v>
      </c>
      <c r="P77" s="36">
        <v>74.930000000000007</v>
      </c>
      <c r="Q77" s="36">
        <v>26.69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401.89999999999992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-25</v>
      </c>
      <c r="AA77" s="75">
        <f>STOA!J77</f>
        <v>3.04</v>
      </c>
      <c r="AB77" s="75">
        <f>-STOA!P77</f>
        <v>0</v>
      </c>
      <c r="AC77">
        <f t="shared" si="3"/>
        <v>10.231391684063073</v>
      </c>
      <c r="AD77">
        <f t="shared" si="4"/>
        <v>1077.2408025951374</v>
      </c>
      <c r="AE77">
        <f>'IDT-1'!F77</f>
        <v>-200</v>
      </c>
      <c r="AF77" s="24"/>
      <c r="AG77">
        <f t="shared" si="5"/>
        <v>877.24080259513744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7.6127700000000003</v>
      </c>
      <c r="E78">
        <f>GT_NG!T78</f>
        <v>11.018062397372743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557.67136188182781</v>
      </c>
      <c r="P78" s="36">
        <v>74.930000000000007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402.46999999999997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-56</v>
      </c>
      <c r="AA78" s="75">
        <f>STOA!J78</f>
        <v>3.04</v>
      </c>
      <c r="AB78" s="75">
        <f>-STOA!P78</f>
        <v>0</v>
      </c>
      <c r="AC78">
        <f t="shared" si="3"/>
        <v>10.164638419036853</v>
      </c>
      <c r="AD78">
        <f t="shared" si="4"/>
        <v>1047.2675558601636</v>
      </c>
      <c r="AE78">
        <f>'IDT-1'!F78</f>
        <v>-171</v>
      </c>
      <c r="AF78" s="24"/>
      <c r="AG78">
        <f t="shared" si="5"/>
        <v>876.26755586016361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7.6127700000000003</v>
      </c>
      <c r="E79">
        <f>GT_NG!T79</f>
        <v>11.018062397372743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58.712717929725464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492.69440704422527</v>
      </c>
      <c r="P79" s="36">
        <v>74.930000000000007</v>
      </c>
      <c r="Q79" s="36">
        <v>26.69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379.50999999999993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3.04</v>
      </c>
      <c r="AB79" s="75">
        <f>-STOA!P79</f>
        <v>0</v>
      </c>
      <c r="AC79">
        <f t="shared" si="3"/>
        <v>9.1941931509146784</v>
      </c>
      <c r="AD79">
        <f t="shared" si="4"/>
        <v>1005.0137642204089</v>
      </c>
      <c r="AE79">
        <f>'IDT-1'!F79</f>
        <v>-99</v>
      </c>
      <c r="AF79" s="24"/>
      <c r="AG79">
        <f t="shared" si="5"/>
        <v>906.01376422040892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-40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7.6127700000000003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58.712717929725464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457.23344729512905</v>
      </c>
      <c r="P80" s="36">
        <v>74.930000000000007</v>
      </c>
      <c r="Q80" s="36">
        <v>26.69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361.15999999999991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3.04</v>
      </c>
      <c r="AB80" s="75">
        <f>-STOA!P80</f>
        <v>0</v>
      </c>
      <c r="AC80">
        <f t="shared" si="3"/>
        <v>8.4050385315082803</v>
      </c>
      <c r="AD80">
        <f t="shared" si="4"/>
        <v>992.19478664804899</v>
      </c>
      <c r="AE80">
        <f>'IDT-1'!F80</f>
        <v>-95</v>
      </c>
      <c r="AF80" s="24"/>
      <c r="AG80">
        <f t="shared" si="5"/>
        <v>897.19478664804899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7.6127700000000003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464.90543675944349</v>
      </c>
      <c r="P81" s="36">
        <v>74.930000000000007</v>
      </c>
      <c r="Q81" s="36">
        <v>26.69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361.75999999999993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3.04</v>
      </c>
      <c r="AB81" s="75">
        <f>-STOA!P81</f>
        <v>0</v>
      </c>
      <c r="AC81">
        <f t="shared" si="3"/>
        <v>8.4745232430085231</v>
      </c>
      <c r="AD81">
        <f t="shared" si="4"/>
        <v>1000.3972914008633</v>
      </c>
      <c r="AE81">
        <f>'IDT-1'!F81</f>
        <v>-92</v>
      </c>
      <c r="AF81" s="24"/>
      <c r="AG81">
        <f t="shared" si="5"/>
        <v>908.39729140086331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7.6127700000000003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438.37504144202853</v>
      </c>
      <c r="P82" s="36">
        <v>74.930000000000007</v>
      </c>
      <c r="Q82" s="36">
        <v>26.69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381.85999999999996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3.04</v>
      </c>
      <c r="AB82" s="75">
        <f>-STOA!P82</f>
        <v>0</v>
      </c>
      <c r="AC82">
        <f t="shared" si="3"/>
        <v>8.420507922342237</v>
      </c>
      <c r="AD82">
        <f t="shared" si="4"/>
        <v>994.02091140411449</v>
      </c>
      <c r="AE82">
        <f>'IDT-1'!F82</f>
        <v>-119</v>
      </c>
      <c r="AF82" s="24"/>
      <c r="AG82">
        <f t="shared" si="5"/>
        <v>875.02091140411449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7.6127700000000003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390.99968012862985</v>
      </c>
      <c r="P83" s="36">
        <v>74.930000000000007</v>
      </c>
      <c r="Q83" s="36">
        <v>26.69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382.82999999999993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2.94</v>
      </c>
      <c r="AB83" s="75">
        <f>-STOA!P83</f>
        <v>0</v>
      </c>
      <c r="AC83">
        <f t="shared" si="3"/>
        <v>8.3687091963052502</v>
      </c>
      <c r="AD83">
        <f t="shared" si="4"/>
        <v>907.567348816753</v>
      </c>
      <c r="AE83">
        <f>'IDT-1'!F83</f>
        <v>-89.954999999999998</v>
      </c>
      <c r="AF83" s="24"/>
      <c r="AG83">
        <f t="shared" si="5"/>
        <v>817.61234881675296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7.6127700000000003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370.37797100905772</v>
      </c>
      <c r="P84" s="36">
        <v>74.930000000000007</v>
      </c>
      <c r="Q84" s="36">
        <v>26.69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383.28999999999996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2.94</v>
      </c>
      <c r="AB84" s="75">
        <f>-STOA!P84</f>
        <v>0</v>
      </c>
      <c r="AC84">
        <f t="shared" si="3"/>
        <v>8.0722834738275093</v>
      </c>
      <c r="AD84">
        <f t="shared" si="4"/>
        <v>902.70206541965865</v>
      </c>
      <c r="AE84">
        <f>'IDT-1'!F84</f>
        <v>-100.33499999999999</v>
      </c>
      <c r="AF84" s="24"/>
      <c r="AG84">
        <f t="shared" si="5"/>
        <v>802.36706541965862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7.6127700000000003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356.78420670309538</v>
      </c>
      <c r="P85" s="36">
        <v>74.930000000000007</v>
      </c>
      <c r="Q85" s="36">
        <v>26.69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367.93999999999994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2.94</v>
      </c>
      <c r="AB85" s="75">
        <f>-STOA!P85</f>
        <v>0</v>
      </c>
      <c r="AC85">
        <f t="shared" si="3"/>
        <v>7.7444442764085348</v>
      </c>
      <c r="AD85">
        <f t="shared" si="4"/>
        <v>884.08614031111517</v>
      </c>
      <c r="AE85">
        <f>'IDT-1'!F85</f>
        <v>-91.685000000000002</v>
      </c>
      <c r="AF85" s="24"/>
      <c r="AG85">
        <f t="shared" si="5"/>
        <v>792.40114031111511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7.6127700000000003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336.73157734088056</v>
      </c>
      <c r="P86" s="36">
        <v>74.930000000000007</v>
      </c>
      <c r="Q86" s="36">
        <v>7.7188653733098169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368.1099999999999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2.94</v>
      </c>
      <c r="AB86" s="75">
        <f>-STOA!P86</f>
        <v>0</v>
      </c>
      <c r="AC86">
        <f t="shared" si="3"/>
        <v>7.3757168702772873</v>
      </c>
      <c r="AD86">
        <f t="shared" si="4"/>
        <v>850.6011037283414</v>
      </c>
      <c r="AE86">
        <f>'IDT-1'!F86</f>
        <v>-85.918999999999997</v>
      </c>
      <c r="AF86" s="24"/>
      <c r="AG86">
        <f t="shared" si="5"/>
        <v>764.68210372834142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7.6127700000000003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336.73157734088056</v>
      </c>
      <c r="P87" s="36">
        <v>74.930000000000007</v>
      </c>
      <c r="Q87" s="36">
        <v>7.7188653733098169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368.14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2.94</v>
      </c>
      <c r="AB87" s="75">
        <f>-STOA!P87</f>
        <v>0</v>
      </c>
      <c r="AC87">
        <f t="shared" si="3"/>
        <v>7.6301036020239597</v>
      </c>
      <c r="AD87">
        <f t="shared" si="4"/>
        <v>820.37671699659484</v>
      </c>
      <c r="AE87">
        <f>'IDT-1'!F87</f>
        <v>-88.224999999999994</v>
      </c>
      <c r="AF87" s="24"/>
      <c r="AG87">
        <f t="shared" si="5"/>
        <v>732.15171699659481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7.6127700000000003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334.80184262473603</v>
      </c>
      <c r="P88" s="36">
        <v>74.930000000000007</v>
      </c>
      <c r="Q88" s="36">
        <v>7.7188653733098169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368.13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-14</v>
      </c>
      <c r="AA88" s="75">
        <f>STOA!J88</f>
        <v>2.94</v>
      </c>
      <c r="AB88" s="75">
        <f>-STOA!P88</f>
        <v>0</v>
      </c>
      <c r="AC88">
        <f t="shared" si="3"/>
        <v>7.7324060385567925</v>
      </c>
      <c r="AD88">
        <f t="shared" si="4"/>
        <v>804.33467984391746</v>
      </c>
      <c r="AE88">
        <f>'IDT-1'!F88</f>
        <v>-77.846000000000004</v>
      </c>
      <c r="AF88" s="24"/>
      <c r="AG88">
        <f t="shared" si="5"/>
        <v>726.48867984391745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7.6127700000000003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334.99136811653392</v>
      </c>
      <c r="P89" s="36">
        <v>74.930000000000007</v>
      </c>
      <c r="Q89" s="36">
        <v>7.7187616297722172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367.99999999999994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-25</v>
      </c>
      <c r="AA89" s="75">
        <f>STOA!J89</f>
        <v>2.94</v>
      </c>
      <c r="AB89" s="75">
        <f>-STOA!P89</f>
        <v>0</v>
      </c>
      <c r="AC89">
        <f t="shared" si="3"/>
        <v>7.7413763389670676</v>
      </c>
      <c r="AD89">
        <f t="shared" si="4"/>
        <v>803.38513129176749</v>
      </c>
      <c r="AE89">
        <f>'IDT-1'!F89</f>
        <v>-72</v>
      </c>
      <c r="AF89" s="24"/>
      <c r="AG89">
        <f t="shared" si="5"/>
        <v>731.38513129176749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7.6127700000000003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334.99136811653392</v>
      </c>
      <c r="P90" s="36">
        <v>48.23</v>
      </c>
      <c r="Q90" s="36">
        <v>7.7187616297722172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368.14999999999992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-19</v>
      </c>
      <c r="AA90" s="75">
        <f>STOA!J90</f>
        <v>2.94</v>
      </c>
      <c r="AB90" s="75">
        <f>-STOA!P90</f>
        <v>0</v>
      </c>
      <c r="AC90">
        <f t="shared" si="3"/>
        <v>7.4675293926177346</v>
      </c>
      <c r="AD90">
        <f t="shared" si="4"/>
        <v>783.10897823811683</v>
      </c>
      <c r="AE90">
        <f>'IDT-1'!F90</f>
        <v>-54.204000000000001</v>
      </c>
      <c r="AF90" s="24"/>
      <c r="AG90">
        <f t="shared" si="5"/>
        <v>728.90497823811688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7.6127700000000003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348.05139402323744</v>
      </c>
      <c r="P91" s="36">
        <v>74.930000000000007</v>
      </c>
      <c r="Q91" s="36">
        <v>7.72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368.91999999999996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2.94</v>
      </c>
      <c r="AB91" s="75">
        <f>-STOA!P91</f>
        <v>0</v>
      </c>
      <c r="AC91">
        <f t="shared" si="3"/>
        <v>7.9011747475177376</v>
      </c>
      <c r="AD91">
        <f t="shared" si="4"/>
        <v>812.20659716014814</v>
      </c>
      <c r="AE91">
        <f>'IDT-1'!F91</f>
        <v>-114.745</v>
      </c>
      <c r="AF91" s="24"/>
      <c r="AG91">
        <f t="shared" si="5"/>
        <v>697.46159716014813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7.6127700000000003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347.73128355884114</v>
      </c>
      <c r="P92" s="36">
        <v>74.930000000000007</v>
      </c>
      <c r="Q92" s="36">
        <v>7.72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368.12999999999994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2.94</v>
      </c>
      <c r="AB92" s="75">
        <f>-STOA!P92</f>
        <v>0</v>
      </c>
      <c r="AC92">
        <f t="shared" si="3"/>
        <v>7.8494940309923624</v>
      </c>
      <c r="AD92">
        <f t="shared" si="4"/>
        <v>816.14816741227719</v>
      </c>
      <c r="AE92">
        <f>'IDT-1'!F92</f>
        <v>-127.035</v>
      </c>
      <c r="AF92" s="24"/>
      <c r="AG92">
        <f t="shared" si="5"/>
        <v>689.11316741227722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-55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7.6127700000000003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335.43256961979841</v>
      </c>
      <c r="P93" s="36">
        <v>74.930000000000007</v>
      </c>
      <c r="Q93" s="36">
        <v>7.72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367.41999999999996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2.94</v>
      </c>
      <c r="AB93" s="75">
        <f>-STOA!P93</f>
        <v>0</v>
      </c>
      <c r="AC93">
        <f t="shared" si="3"/>
        <v>7.7402208339044041</v>
      </c>
      <c r="AD93">
        <f t="shared" si="4"/>
        <v>803.24872667032241</v>
      </c>
      <c r="AE93">
        <f>'IDT-1'!F93</f>
        <v>-136.82499999999999</v>
      </c>
      <c r="AF93" s="24"/>
      <c r="AG93">
        <f t="shared" si="5"/>
        <v>666.42372667032237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7.6127700000000003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334.98799409285465</v>
      </c>
      <c r="P94" s="36">
        <v>48.23</v>
      </c>
      <c r="Q94" s="36">
        <v>7.72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366.37999999999994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2.94</v>
      </c>
      <c r="AB94" s="75">
        <f>-STOA!P94</f>
        <v>0</v>
      </c>
      <c r="AC94">
        <f t="shared" si="3"/>
        <v>7.4187588222291856</v>
      </c>
      <c r="AD94">
        <f t="shared" si="4"/>
        <v>785.38561315505387</v>
      </c>
      <c r="AE94">
        <f>'IDT-1'!F94</f>
        <v>-122</v>
      </c>
      <c r="AF94" s="24"/>
      <c r="AG94">
        <f t="shared" si="5"/>
        <v>663.38561315505387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7.6127700000000003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306.32524412793174</v>
      </c>
      <c r="P95" s="36">
        <v>48.23</v>
      </c>
      <c r="Q95" s="36">
        <v>7.72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325.62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2.94</v>
      </c>
      <c r="AB95" s="75">
        <f>-STOA!P95</f>
        <v>0</v>
      </c>
      <c r="AC95">
        <f t="shared" si="3"/>
        <v>7.1998675046940628</v>
      </c>
      <c r="AD95">
        <f t="shared" si="4"/>
        <v>673.18175450766603</v>
      </c>
      <c r="AE95">
        <f>'IDT-1'!F95</f>
        <v>-30.562000000000001</v>
      </c>
      <c r="AF95" s="24"/>
      <c r="AG95">
        <f t="shared" si="5"/>
        <v>642.61975450766602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-88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7.6127700000000003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306.1942973907266</v>
      </c>
      <c r="P96" s="36">
        <v>48.22</v>
      </c>
      <c r="Q96" s="36">
        <v>7.72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286.76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2.94</v>
      </c>
      <c r="AB96" s="75">
        <f>-STOA!P96</f>
        <v>0</v>
      </c>
      <c r="AC96">
        <f t="shared" si="3"/>
        <v>6.719778713053536</v>
      </c>
      <c r="AD96">
        <f t="shared" si="4"/>
        <v>652.66089656210147</v>
      </c>
      <c r="AE96">
        <f>'IDT-1'!F96</f>
        <v>-24</v>
      </c>
      <c r="AF96" s="24"/>
      <c r="AG96">
        <f t="shared" si="5"/>
        <v>628.66089656210147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-70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7.6127700000000003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306.1942973907266</v>
      </c>
      <c r="P97" s="36">
        <v>48.22</v>
      </c>
      <c r="Q97" s="36">
        <v>7.72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242.79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2.94</v>
      </c>
      <c r="AB97" s="75">
        <f>-STOA!P97</f>
        <v>0</v>
      </c>
      <c r="AC97">
        <f t="shared" si="3"/>
        <v>6.2657191358046447</v>
      </c>
      <c r="AD97">
        <f t="shared" si="4"/>
        <v>619.14495613935037</v>
      </c>
      <c r="AE97">
        <f>'IDT-1'!F97</f>
        <v>0</v>
      </c>
      <c r="AF97" s="24"/>
      <c r="AG97">
        <f t="shared" si="5"/>
        <v>619.14495613935037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-60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7.6127700000000003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306.1942973907266</v>
      </c>
      <c r="P98" s="36">
        <v>48.22</v>
      </c>
      <c r="Q98" s="36">
        <v>7.72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242.78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-11</v>
      </c>
      <c r="AA98" s="75">
        <f>STOA!J98</f>
        <v>2.94</v>
      </c>
      <c r="AB98" s="75">
        <f>-STOA!P98</f>
        <v>0</v>
      </c>
      <c r="AC98">
        <f t="shared" si="3"/>
        <v>6.401173659402871</v>
      </c>
      <c r="AD98">
        <f t="shared" si="4"/>
        <v>602.99950161575214</v>
      </c>
      <c r="AE98">
        <f>'IDT-1'!F98</f>
        <v>0</v>
      </c>
      <c r="AF98" s="24"/>
      <c r="AG98">
        <f t="shared" si="5"/>
        <v>602.99950161575214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-65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0.1822927424999998</v>
      </c>
      <c r="E99">
        <f t="shared" si="6"/>
        <v>0.26742520400756586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1.414605712067289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8.5781785439576161</v>
      </c>
      <c r="P99" s="36">
        <f t="shared" si="6"/>
        <v>1.4113146353016059</v>
      </c>
      <c r="Q99" s="36">
        <f t="shared" si="6"/>
        <v>0.42254834050501439</v>
      </c>
      <c r="R99" s="38">
        <f>SUM(R3:R98)/4000</f>
        <v>0.18364750630422896</v>
      </c>
      <c r="S99" s="38">
        <f t="shared" si="6"/>
        <v>0</v>
      </c>
      <c r="T99" s="37">
        <f t="shared" si="6"/>
        <v>0.54581500000000005</v>
      </c>
      <c r="U99" s="37">
        <f t="shared" si="6"/>
        <v>8.966399231499997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-0.93474999999999997</v>
      </c>
      <c r="AA99" s="75">
        <f t="shared" si="6"/>
        <v>7.1059999999999943E-2</v>
      </c>
      <c r="AB99" s="75">
        <f t="shared" si="6"/>
        <v>0</v>
      </c>
      <c r="AC99">
        <f t="shared" si="6"/>
        <v>0.19960141519282046</v>
      </c>
      <c r="AD99">
        <f t="shared" si="6"/>
        <v>20.355445500950498</v>
      </c>
      <c r="AE99">
        <f t="shared" si="6"/>
        <v>-0.88186199999999981</v>
      </c>
      <c r="AG99">
        <f t="shared" si="6"/>
        <v>19.4735835009505</v>
      </c>
      <c r="AI99">
        <f t="shared" si="6"/>
        <v>0</v>
      </c>
      <c r="AJ99">
        <f t="shared" si="6"/>
        <v>0</v>
      </c>
      <c r="AK99">
        <f t="shared" si="6"/>
        <v>0.10851</v>
      </c>
      <c r="AL99">
        <f t="shared" si="6"/>
        <v>-0.66200000000000003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45249</v>
      </c>
      <c r="B1" s="215"/>
      <c r="C1" s="215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T1" s="152" t="s">
        <v>145</v>
      </c>
    </row>
    <row r="2" spans="1:46">
      <c r="A2" s="25" t="s">
        <v>44</v>
      </c>
      <c r="B2" s="215"/>
      <c r="C2" s="215"/>
      <c r="D2" s="228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52" t="s">
        <v>148</v>
      </c>
    </row>
    <row r="3" spans="1:46">
      <c r="A3" t="s">
        <v>45</v>
      </c>
      <c r="D3">
        <f>TWEPL!S3</f>
        <v>1.1761200000000001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56.91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0.67083165319707405</v>
      </c>
      <c r="AD3">
        <f>SUM(B3:AB3,AI3:AR3)-AC3</f>
        <v>79.190079441692703</v>
      </c>
      <c r="AE3">
        <f>'IDT-1'!E3</f>
        <v>0</v>
      </c>
      <c r="AF3" s="24"/>
      <c r="AG3">
        <f>SUM(AD3:AF3)+AT3</f>
        <v>79.190079441692703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1.1761200000000001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56.91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0.67083165319707405</v>
      </c>
      <c r="AD4">
        <f t="shared" ref="AD4:AD67" si="1">SUM(B4:AB4,AI4:AR4)-AC4</f>
        <v>79.190079441692703</v>
      </c>
      <c r="AE4">
        <f>'IDT-1'!E4</f>
        <v>0</v>
      </c>
      <c r="AF4" s="24"/>
      <c r="AG4">
        <f t="shared" ref="AG4:AG67" si="2">SUM(AD4:AF4)+AT4</f>
        <v>79.190079441692703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1.1761200000000001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54.98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0.65461965319707416</v>
      </c>
      <c r="AD5">
        <f t="shared" si="1"/>
        <v>77.276291441692706</v>
      </c>
      <c r="AE5">
        <f>'IDT-1'!E5</f>
        <v>0</v>
      </c>
      <c r="AF5" s="24"/>
      <c r="AG5">
        <f t="shared" si="2"/>
        <v>77.276291441692706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1.1761200000000001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53.05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0.63840765319707404</v>
      </c>
      <c r="AD6">
        <f t="shared" si="1"/>
        <v>75.362503441692695</v>
      </c>
      <c r="AE6">
        <f>'IDT-1'!E6</f>
        <v>0</v>
      </c>
      <c r="AF6" s="24"/>
      <c r="AG6">
        <f t="shared" si="2"/>
        <v>75.362503441692695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1.1761200000000001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53.05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0.63840765319707404</v>
      </c>
      <c r="AD7">
        <f t="shared" si="1"/>
        <v>75.362503441692695</v>
      </c>
      <c r="AE7">
        <f>'IDT-1'!E7</f>
        <v>0</v>
      </c>
      <c r="AF7" s="24"/>
      <c r="AG7">
        <f t="shared" si="2"/>
        <v>75.362503441692695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1.2295800000000001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51.12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0.62264471719707404</v>
      </c>
      <c r="AD8">
        <f t="shared" si="1"/>
        <v>73.501726377692691</v>
      </c>
      <c r="AE8">
        <f>'IDT-1'!E8</f>
        <v>0</v>
      </c>
      <c r="AF8" s="24"/>
      <c r="AG8">
        <f t="shared" si="2"/>
        <v>73.501726377692691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1.2295800000000001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51.12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0.62264471719707404</v>
      </c>
      <c r="AD9">
        <f t="shared" si="1"/>
        <v>73.501726377692691</v>
      </c>
      <c r="AE9">
        <f>'IDT-1'!E9</f>
        <v>0</v>
      </c>
      <c r="AF9" s="24"/>
      <c r="AG9">
        <f t="shared" si="2"/>
        <v>73.501726377692691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1.2295800000000001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50.15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0.61449671719707399</v>
      </c>
      <c r="AD10">
        <f t="shared" si="1"/>
        <v>72.539874377692698</v>
      </c>
      <c r="AE10">
        <f>'IDT-1'!E10</f>
        <v>0</v>
      </c>
      <c r="AF10" s="24"/>
      <c r="AG10">
        <f t="shared" si="2"/>
        <v>72.539874377692698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1.2295800000000001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50.15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0.61449671719707399</v>
      </c>
      <c r="AD11">
        <f t="shared" si="1"/>
        <v>72.539874377692698</v>
      </c>
      <c r="AE11">
        <f>'IDT-1'!E11</f>
        <v>0</v>
      </c>
      <c r="AF11" s="24"/>
      <c r="AG11">
        <f t="shared" si="2"/>
        <v>72.539874377692698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1.2295800000000001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49.19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0.60643271719707403</v>
      </c>
      <c r="AD12">
        <f t="shared" si="1"/>
        <v>71.587938377692694</v>
      </c>
      <c r="AE12">
        <f>'IDT-1'!E12</f>
        <v>0</v>
      </c>
      <c r="AF12" s="24"/>
      <c r="AG12">
        <f t="shared" si="2"/>
        <v>71.587938377692694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1.2295800000000001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48.22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0.5982847171970741</v>
      </c>
      <c r="AD13">
        <f t="shared" si="1"/>
        <v>70.626086377692701</v>
      </c>
      <c r="AE13">
        <f>'IDT-1'!E13</f>
        <v>0</v>
      </c>
      <c r="AF13" s="24"/>
      <c r="AG13">
        <f t="shared" si="2"/>
        <v>70.626086377692701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1.2295800000000001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49.19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0.60643271719707403</v>
      </c>
      <c r="AD14">
        <f t="shared" si="1"/>
        <v>71.587938377692694</v>
      </c>
      <c r="AE14">
        <f>'IDT-1'!E14</f>
        <v>0</v>
      </c>
      <c r="AF14" s="24"/>
      <c r="AG14">
        <f t="shared" si="2"/>
        <v>71.587938377692694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1.2295800000000001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48.22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0.5982847171970741</v>
      </c>
      <c r="AD15">
        <f t="shared" si="1"/>
        <v>70.626086377692701</v>
      </c>
      <c r="AE15">
        <f>'IDT-1'!E15</f>
        <v>0</v>
      </c>
      <c r="AF15" s="24"/>
      <c r="AG15">
        <f t="shared" si="2"/>
        <v>70.626086377692701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1.2295800000000001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49.19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0.60643271719707403</v>
      </c>
      <c r="AD16">
        <f t="shared" si="1"/>
        <v>71.587938377692694</v>
      </c>
      <c r="AE16">
        <f>'IDT-1'!E16</f>
        <v>0</v>
      </c>
      <c r="AF16" s="24"/>
      <c r="AG16">
        <f t="shared" si="2"/>
        <v>71.587938377692694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1.2295800000000001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48.22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0.5982847171970741</v>
      </c>
      <c r="AD17">
        <f t="shared" si="1"/>
        <v>70.626086377692701</v>
      </c>
      <c r="AE17">
        <f>'IDT-1'!E17</f>
        <v>0</v>
      </c>
      <c r="AF17" s="24"/>
      <c r="AG17">
        <f t="shared" si="2"/>
        <v>70.626086377692701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1.2295800000000001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48.22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0.5982847171970741</v>
      </c>
      <c r="AD18">
        <f t="shared" si="1"/>
        <v>70.626086377692701</v>
      </c>
      <c r="AE18">
        <f>'IDT-1'!E18</f>
        <v>0</v>
      </c>
      <c r="AF18" s="24"/>
      <c r="AG18">
        <f t="shared" si="2"/>
        <v>70.626086377692701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1.2295800000000001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48.22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0.5982847171970741</v>
      </c>
      <c r="AD19">
        <f t="shared" si="1"/>
        <v>70.626086377692701</v>
      </c>
      <c r="AE19">
        <f>'IDT-1'!E19</f>
        <v>0</v>
      </c>
      <c r="AF19" s="24"/>
      <c r="AG19">
        <f t="shared" si="2"/>
        <v>70.626086377692701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1.2295800000000001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48.22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0.5982847171970741</v>
      </c>
      <c r="AD20">
        <f t="shared" si="1"/>
        <v>70.626086377692701</v>
      </c>
      <c r="AE20">
        <f>'IDT-1'!E20</f>
        <v>0</v>
      </c>
      <c r="AF20" s="24"/>
      <c r="AG20">
        <f t="shared" si="2"/>
        <v>70.626086377692701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1.2295800000000001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49.19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0.60643271719707403</v>
      </c>
      <c r="AD21">
        <f t="shared" si="1"/>
        <v>71.587938377692694</v>
      </c>
      <c r="AE21">
        <f>'IDT-1'!E21</f>
        <v>0</v>
      </c>
      <c r="AF21" s="24"/>
      <c r="AG21">
        <f t="shared" si="2"/>
        <v>71.587938377692694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1.2295800000000001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49.19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0.60643271719707403</v>
      </c>
      <c r="AD22">
        <f t="shared" si="1"/>
        <v>71.587938377692694</v>
      </c>
      <c r="AE22">
        <f>'IDT-1'!E22</f>
        <v>0</v>
      </c>
      <c r="AF22" s="24"/>
      <c r="AG22">
        <f t="shared" si="2"/>
        <v>71.587938377692694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1.2295800000000001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52.08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0.63070871719707411</v>
      </c>
      <c r="AD23">
        <f t="shared" si="1"/>
        <v>74.453662377692694</v>
      </c>
      <c r="AE23">
        <f>'IDT-1'!E23</f>
        <v>0</v>
      </c>
      <c r="AF23" s="24"/>
      <c r="AG23">
        <f t="shared" si="2"/>
        <v>74.453662377692694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1.2295800000000001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54.01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0.64692071719707411</v>
      </c>
      <c r="AD24">
        <f t="shared" si="1"/>
        <v>76.367450377692705</v>
      </c>
      <c r="AE24">
        <f>'IDT-1'!E24</f>
        <v>0</v>
      </c>
      <c r="AF24" s="24"/>
      <c r="AG24">
        <f t="shared" si="2"/>
        <v>76.367450377692705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1.2295800000000001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54.98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0.65506871719707416</v>
      </c>
      <c r="AD25">
        <f t="shared" si="1"/>
        <v>77.329302377692713</v>
      </c>
      <c r="AE25">
        <f>'IDT-1'!E25</f>
        <v>0</v>
      </c>
      <c r="AF25" s="24"/>
      <c r="AG25">
        <f t="shared" si="2"/>
        <v>77.329302377692713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1.2295800000000001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55.94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0.66313271719707412</v>
      </c>
      <c r="AD26">
        <f t="shared" si="1"/>
        <v>78.281238377692702</v>
      </c>
      <c r="AE26">
        <f>'IDT-1'!E26</f>
        <v>0</v>
      </c>
      <c r="AF26" s="24"/>
      <c r="AG26">
        <f t="shared" si="2"/>
        <v>78.281238377692702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1.2295800000000001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57.87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0.67934471719707401</v>
      </c>
      <c r="AD27">
        <f t="shared" si="1"/>
        <v>80.195026377692699</v>
      </c>
      <c r="AE27">
        <f>'IDT-1'!E27</f>
        <v>0</v>
      </c>
      <c r="AF27" s="24"/>
      <c r="AG27">
        <f t="shared" si="2"/>
        <v>80.195026377692699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1.2295800000000001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62.69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0.71983271719707409</v>
      </c>
      <c r="AD28">
        <f t="shared" si="1"/>
        <v>84.974538377692696</v>
      </c>
      <c r="AE28">
        <f>'IDT-1'!E28</f>
        <v>0</v>
      </c>
      <c r="AF28" s="24"/>
      <c r="AG28">
        <f t="shared" si="2"/>
        <v>84.974538377692696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1.2295800000000001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66.55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0.7522567171970741</v>
      </c>
      <c r="AD29">
        <f t="shared" si="1"/>
        <v>88.802114377692703</v>
      </c>
      <c r="AE29">
        <f>'IDT-1'!E29</f>
        <v>0</v>
      </c>
      <c r="AF29" s="24"/>
      <c r="AG29">
        <f t="shared" si="2"/>
        <v>88.802114377692703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1.2295800000000001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66.55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0.7522567171970741</v>
      </c>
      <c r="AD30">
        <f t="shared" si="1"/>
        <v>88.802114377692703</v>
      </c>
      <c r="AE30">
        <f>'IDT-1'!E30</f>
        <v>0</v>
      </c>
      <c r="AF30" s="24"/>
      <c r="AG30">
        <f t="shared" si="2"/>
        <v>88.802114377692703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1.2295800000000001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68.48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0.7684687171970741</v>
      </c>
      <c r="AD31">
        <f t="shared" si="1"/>
        <v>90.7159023776927</v>
      </c>
      <c r="AE31">
        <f>'IDT-1'!E31</f>
        <v>0</v>
      </c>
      <c r="AF31" s="24"/>
      <c r="AG31">
        <f t="shared" si="2"/>
        <v>90.7159023776927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1.2295800000000001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67.52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0.76040471719707403</v>
      </c>
      <c r="AD32">
        <f t="shared" si="1"/>
        <v>89.763966377692697</v>
      </c>
      <c r="AE32">
        <f>'IDT-1'!E32</f>
        <v>0</v>
      </c>
      <c r="AF32" s="24"/>
      <c r="AG32">
        <f t="shared" si="2"/>
        <v>89.763966377692697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1.2295800000000001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71.37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0.79274471719707407</v>
      </c>
      <c r="AD33">
        <f t="shared" si="1"/>
        <v>93.581626377692714</v>
      </c>
      <c r="AE33">
        <f>'IDT-1'!E33</f>
        <v>0</v>
      </c>
      <c r="AF33" s="24"/>
      <c r="AG33">
        <f t="shared" si="2"/>
        <v>93.581626377692714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1.2295800000000001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71.37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0.79274471719707407</v>
      </c>
      <c r="AD34">
        <f t="shared" si="1"/>
        <v>93.581626377692714</v>
      </c>
      <c r="AE34">
        <f>'IDT-1'!E34</f>
        <v>0</v>
      </c>
      <c r="AF34" s="24"/>
      <c r="AG34">
        <f t="shared" si="2"/>
        <v>93.581626377692714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1.2295800000000001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71.37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0.79274471719707407</v>
      </c>
      <c r="AD35">
        <f t="shared" si="1"/>
        <v>93.581626377692714</v>
      </c>
      <c r="AE35">
        <f>'IDT-1'!E35</f>
        <v>0</v>
      </c>
      <c r="AF35" s="24"/>
      <c r="AG35">
        <f t="shared" si="2"/>
        <v>93.581626377692714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1.2295800000000001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72.34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0.80089271719707411</v>
      </c>
      <c r="AD36">
        <f t="shared" si="1"/>
        <v>94.543478377692708</v>
      </c>
      <c r="AE36">
        <f>'IDT-1'!E36</f>
        <v>0</v>
      </c>
      <c r="AF36" s="24"/>
      <c r="AG36">
        <f t="shared" si="2"/>
        <v>94.543478377692708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1.2295800000000001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77.16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0.84138071719707408</v>
      </c>
      <c r="AD37">
        <f t="shared" si="1"/>
        <v>99.322990377692705</v>
      </c>
      <c r="AE37">
        <f>'IDT-1'!E37</f>
        <v>0</v>
      </c>
      <c r="AF37" s="24"/>
      <c r="AG37">
        <f t="shared" si="2"/>
        <v>99.322990377692705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1.2295800000000001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79.09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0.85759271719707408</v>
      </c>
      <c r="AD38">
        <f t="shared" si="1"/>
        <v>101.2367783776927</v>
      </c>
      <c r="AE38">
        <f>'IDT-1'!E38</f>
        <v>0</v>
      </c>
      <c r="AF38" s="24"/>
      <c r="AG38">
        <f t="shared" si="2"/>
        <v>101.2367783776927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1.2295800000000001</v>
      </c>
      <c r="E39">
        <f>GT_NG!S39</f>
        <v>2.0838795630162537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80.05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0.86565671719707404</v>
      </c>
      <c r="AD39">
        <f t="shared" si="1"/>
        <v>102.1887143776927</v>
      </c>
      <c r="AE39">
        <f>'IDT-1'!E39</f>
        <v>0</v>
      </c>
      <c r="AF39" s="24"/>
      <c r="AG39">
        <f t="shared" si="2"/>
        <v>102.1887143776927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1.2295800000000001</v>
      </c>
      <c r="E40">
        <f>GT_NG!S40</f>
        <v>2.0838795630162537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79.09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0.85759271719707408</v>
      </c>
      <c r="AD40">
        <f t="shared" si="1"/>
        <v>101.2367783776927</v>
      </c>
      <c r="AE40">
        <f>'IDT-1'!E40</f>
        <v>0</v>
      </c>
      <c r="AF40" s="24"/>
      <c r="AG40">
        <f t="shared" si="2"/>
        <v>101.2367783776927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1.2295800000000001</v>
      </c>
      <c r="E41">
        <f>GT_NG!S41</f>
        <v>2.0838795630162537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19.280911282317909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83.91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0.89463671510080689</v>
      </c>
      <c r="AD41">
        <f t="shared" si="1"/>
        <v>105.60973413023336</v>
      </c>
      <c r="AE41">
        <f>'IDT-1'!E41</f>
        <v>0</v>
      </c>
      <c r="AF41" s="24"/>
      <c r="AG41">
        <f t="shared" si="2"/>
        <v>105.60973413023336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1.2295800000000001</v>
      </c>
      <c r="E42">
        <f>GT_NG!S42</f>
        <v>2.0838795630162537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19.280911282317909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81.98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0.87842471510080689</v>
      </c>
      <c r="AD42">
        <f t="shared" si="1"/>
        <v>103.69594613023335</v>
      </c>
      <c r="AE42">
        <f>'IDT-1'!E42</f>
        <v>0</v>
      </c>
      <c r="AF42" s="24"/>
      <c r="AG42">
        <f t="shared" si="2"/>
        <v>103.69594613023335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1.2295800000000001</v>
      </c>
      <c r="E43">
        <f>GT_NG!S43</f>
        <v>2.0834154351395733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19.280911282317909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81.98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0</v>
      </c>
      <c r="AB43" s="75">
        <f>-STOA!Q43</f>
        <v>0</v>
      </c>
      <c r="AC43">
        <f t="shared" si="0"/>
        <v>0.87842081642664283</v>
      </c>
      <c r="AD43">
        <f t="shared" si="1"/>
        <v>103.69548590103085</v>
      </c>
      <c r="AE43">
        <f>'IDT-1'!E43</f>
        <v>0</v>
      </c>
      <c r="AF43" s="24"/>
      <c r="AG43">
        <f t="shared" si="2"/>
        <v>103.69548590103085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1.2295800000000001</v>
      </c>
      <c r="E44">
        <f>GT_NG!S44</f>
        <v>2.0834154351395733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19.280911282317909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82.95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0</v>
      </c>
      <c r="AB44" s="75">
        <f>-STOA!Q44</f>
        <v>0</v>
      </c>
      <c r="AC44">
        <f t="shared" si="0"/>
        <v>0.88656881642664287</v>
      </c>
      <c r="AD44">
        <f t="shared" si="1"/>
        <v>104.65733790103084</v>
      </c>
      <c r="AE44">
        <f>'IDT-1'!E44</f>
        <v>0</v>
      </c>
      <c r="AF44" s="24"/>
      <c r="AG44">
        <f t="shared" si="2"/>
        <v>104.65733790103084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1.2295800000000001</v>
      </c>
      <c r="E45">
        <f>GT_NG!S45</f>
        <v>2.0834154351395733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19.280911282317909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81.98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0</v>
      </c>
      <c r="AB45" s="75">
        <f>-STOA!Q45</f>
        <v>0</v>
      </c>
      <c r="AC45">
        <f t="shared" si="0"/>
        <v>0.87842081642664283</v>
      </c>
      <c r="AD45">
        <f t="shared" si="1"/>
        <v>103.69548590103085</v>
      </c>
      <c r="AE45">
        <f>'IDT-1'!E45</f>
        <v>0</v>
      </c>
      <c r="AF45" s="24"/>
      <c r="AG45">
        <f t="shared" si="2"/>
        <v>103.69548590103085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1.2295800000000001</v>
      </c>
      <c r="E46">
        <f>GT_NG!S46</f>
        <v>2.0834154351395733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19.280911282317909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86.8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0</v>
      </c>
      <c r="AB46" s="75">
        <f>-STOA!Q46</f>
        <v>0</v>
      </c>
      <c r="AC46">
        <f t="shared" si="0"/>
        <v>0.91890881642664279</v>
      </c>
      <c r="AD46">
        <f t="shared" si="1"/>
        <v>108.47499790103085</v>
      </c>
      <c r="AE46">
        <f>'IDT-1'!E46</f>
        <v>0</v>
      </c>
      <c r="AF46" s="24"/>
      <c r="AG46">
        <f t="shared" si="2"/>
        <v>108.47499790103085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1.2295800000000001</v>
      </c>
      <c r="E47">
        <f>GT_NG!S47</f>
        <v>2.0834154351395733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19.280911282317909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85.84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0</v>
      </c>
      <c r="AB47" s="75">
        <f>-STOA!Q47</f>
        <v>0</v>
      </c>
      <c r="AC47">
        <f t="shared" si="0"/>
        <v>0.91084481642664283</v>
      </c>
      <c r="AD47">
        <f t="shared" si="1"/>
        <v>107.52306190103084</v>
      </c>
      <c r="AE47">
        <f>'IDT-1'!E47</f>
        <v>0</v>
      </c>
      <c r="AF47" s="24"/>
      <c r="AG47">
        <f t="shared" si="2"/>
        <v>107.52306190103084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1.2295800000000001</v>
      </c>
      <c r="E48">
        <f>GT_NG!S48</f>
        <v>2.0834154351395733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19.280911282317909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83.91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0</v>
      </c>
      <c r="AB48" s="75">
        <f>-STOA!Q48</f>
        <v>0</v>
      </c>
      <c r="AC48">
        <f t="shared" si="0"/>
        <v>0.89463281642664283</v>
      </c>
      <c r="AD48">
        <f t="shared" si="1"/>
        <v>105.60927390103085</v>
      </c>
      <c r="AE48">
        <f>'IDT-1'!E48</f>
        <v>0</v>
      </c>
      <c r="AF48" s="24"/>
      <c r="AG48">
        <f t="shared" si="2"/>
        <v>105.60927390103085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1.2295800000000001</v>
      </c>
      <c r="E49">
        <f>GT_NG!S49</f>
        <v>2.0834154351395733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19.280911282317909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83.91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0</v>
      </c>
      <c r="AB49" s="75">
        <f>-STOA!Q49</f>
        <v>0</v>
      </c>
      <c r="AC49">
        <f t="shared" si="0"/>
        <v>0.89463281642664283</v>
      </c>
      <c r="AD49">
        <f t="shared" si="1"/>
        <v>105.60927390103085</v>
      </c>
      <c r="AE49">
        <f>'IDT-1'!E49</f>
        <v>0</v>
      </c>
      <c r="AF49" s="24"/>
      <c r="AG49">
        <f t="shared" si="2"/>
        <v>105.60927390103085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1.2295800000000001</v>
      </c>
      <c r="E50">
        <f>GT_NG!S50</f>
        <v>2.0834154351395733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19.280911282317909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83.91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0</v>
      </c>
      <c r="AB50" s="75">
        <f>-STOA!Q50</f>
        <v>0</v>
      </c>
      <c r="AC50">
        <f t="shared" si="0"/>
        <v>0.89463281642664283</v>
      </c>
      <c r="AD50">
        <f t="shared" si="1"/>
        <v>105.60927390103085</v>
      </c>
      <c r="AE50">
        <f>'IDT-1'!E50</f>
        <v>0</v>
      </c>
      <c r="AF50" s="24"/>
      <c r="AG50">
        <f t="shared" si="2"/>
        <v>105.60927390103085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1.2295800000000001</v>
      </c>
      <c r="E51">
        <f>GT_NG!S51</f>
        <v>2.0834154351395733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83.91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0</v>
      </c>
      <c r="AB51" s="75">
        <f>-STOA!Q51</f>
        <v>0</v>
      </c>
      <c r="AC51">
        <f t="shared" si="0"/>
        <v>0.89227316165517234</v>
      </c>
      <c r="AD51">
        <f t="shared" si="1"/>
        <v>105.3307222734844</v>
      </c>
      <c r="AE51">
        <f>'IDT-1'!E51</f>
        <v>0</v>
      </c>
      <c r="AF51" s="24"/>
      <c r="AG51">
        <f t="shared" si="2"/>
        <v>105.3307222734844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1.2295800000000001</v>
      </c>
      <c r="E52">
        <f>GT_NG!S52</f>
        <v>2.0834154351395733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81.98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0</v>
      </c>
      <c r="AB52" s="75">
        <f>-STOA!Q52</f>
        <v>0</v>
      </c>
      <c r="AC52">
        <f t="shared" si="0"/>
        <v>0.87606116165517234</v>
      </c>
      <c r="AD52">
        <f t="shared" si="1"/>
        <v>103.4169342734844</v>
      </c>
      <c r="AE52">
        <f>'IDT-1'!E52</f>
        <v>0</v>
      </c>
      <c r="AF52" s="24"/>
      <c r="AG52">
        <f t="shared" si="2"/>
        <v>103.4169342734844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1.2295800000000001</v>
      </c>
      <c r="E53">
        <f>GT_NG!S53</f>
        <v>2.0834154351395733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19.280911282317909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81.98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0</v>
      </c>
      <c r="AB53" s="75">
        <f>-STOA!Q53</f>
        <v>0</v>
      </c>
      <c r="AC53">
        <f t="shared" si="0"/>
        <v>0.87842081642664283</v>
      </c>
      <c r="AD53">
        <f t="shared" si="1"/>
        <v>103.69548590103085</v>
      </c>
      <c r="AE53">
        <f>'IDT-1'!E53</f>
        <v>0</v>
      </c>
      <c r="AF53" s="24"/>
      <c r="AG53">
        <f t="shared" si="2"/>
        <v>103.69548590103085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1.2295800000000001</v>
      </c>
      <c r="E54">
        <f>GT_NG!S54</f>
        <v>2.0834154351395733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19.280911282317909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81.02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0</v>
      </c>
      <c r="AB54" s="75">
        <f>-STOA!Q54</f>
        <v>0</v>
      </c>
      <c r="AC54">
        <f t="shared" si="0"/>
        <v>0.87035681642664275</v>
      </c>
      <c r="AD54">
        <f t="shared" si="1"/>
        <v>102.74354990103085</v>
      </c>
      <c r="AE54">
        <f>'IDT-1'!E54</f>
        <v>0</v>
      </c>
      <c r="AF54" s="24"/>
      <c r="AG54">
        <f t="shared" si="2"/>
        <v>102.74354990103085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1.2295800000000001</v>
      </c>
      <c r="E55">
        <f>GT_NG!S55</f>
        <v>2.0834154351395733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19.280911282317909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81.98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0</v>
      </c>
      <c r="AB55" s="75">
        <f>-STOA!Q55</f>
        <v>0</v>
      </c>
      <c r="AC55">
        <f t="shared" si="0"/>
        <v>0.87842081642664283</v>
      </c>
      <c r="AD55">
        <f t="shared" si="1"/>
        <v>103.69548590103085</v>
      </c>
      <c r="AE55">
        <f>'IDT-1'!E55</f>
        <v>0</v>
      </c>
      <c r="AF55" s="24"/>
      <c r="AG55">
        <f t="shared" si="2"/>
        <v>103.69548590103085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1.2295800000000001</v>
      </c>
      <c r="E56">
        <f>GT_NG!S56</f>
        <v>2.0834154351395733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19.280911282317909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81.98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0</v>
      </c>
      <c r="AB56" s="75">
        <f>-STOA!Q56</f>
        <v>0</v>
      </c>
      <c r="AC56">
        <f t="shared" si="0"/>
        <v>0.87842081642664283</v>
      </c>
      <c r="AD56">
        <f t="shared" si="1"/>
        <v>103.69548590103085</v>
      </c>
      <c r="AE56">
        <f>'IDT-1'!E56</f>
        <v>0</v>
      </c>
      <c r="AF56" s="24"/>
      <c r="AG56">
        <f t="shared" si="2"/>
        <v>103.69548590103085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1.2295800000000001</v>
      </c>
      <c r="E57">
        <f>GT_NG!S57</f>
        <v>2.0834154351395733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19.280911282317909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81.02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0</v>
      </c>
      <c r="AB57" s="75">
        <f>-STOA!Q57</f>
        <v>0</v>
      </c>
      <c r="AC57">
        <f t="shared" si="0"/>
        <v>0.87035681642664275</v>
      </c>
      <c r="AD57">
        <f t="shared" si="1"/>
        <v>102.74354990103085</v>
      </c>
      <c r="AE57">
        <f>'IDT-1'!E57</f>
        <v>0</v>
      </c>
      <c r="AF57" s="24"/>
      <c r="AG57">
        <f t="shared" si="2"/>
        <v>102.74354990103085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1.2295800000000001</v>
      </c>
      <c r="E58">
        <f>GT_NG!S58</f>
        <v>2.0834154351395733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19.280911282317909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79.09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0</v>
      </c>
      <c r="AB58" s="75">
        <f>-STOA!Q58</f>
        <v>0</v>
      </c>
      <c r="AC58">
        <f t="shared" si="0"/>
        <v>0.85414481642664286</v>
      </c>
      <c r="AD58">
        <f t="shared" si="1"/>
        <v>100.82976190103085</v>
      </c>
      <c r="AE58">
        <f>'IDT-1'!E58</f>
        <v>0</v>
      </c>
      <c r="AF58" s="24"/>
      <c r="AG58">
        <f t="shared" si="2"/>
        <v>100.82976190103085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1.2295800000000001</v>
      </c>
      <c r="E59">
        <f>GT_NG!S59</f>
        <v>2.0834154351395733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80.05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0</v>
      </c>
      <c r="AB59" s="75">
        <f>-STOA!Q59</f>
        <v>0</v>
      </c>
      <c r="AC59">
        <f t="shared" si="0"/>
        <v>0.86565281852290987</v>
      </c>
      <c r="AD59">
        <f t="shared" si="1"/>
        <v>102.18825414849019</v>
      </c>
      <c r="AE59">
        <f>'IDT-1'!E59</f>
        <v>0</v>
      </c>
      <c r="AF59" s="24"/>
      <c r="AG59">
        <f t="shared" si="2"/>
        <v>102.18825414849019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1.2295800000000001</v>
      </c>
      <c r="E60">
        <f>GT_NG!S60</f>
        <v>2.0834154351395733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79.09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0</v>
      </c>
      <c r="AB60" s="75">
        <f>-STOA!Q60</f>
        <v>0</v>
      </c>
      <c r="AC60">
        <f t="shared" si="0"/>
        <v>0.85758881852290991</v>
      </c>
      <c r="AD60">
        <f t="shared" si="1"/>
        <v>101.23631814849018</v>
      </c>
      <c r="AE60">
        <f>'IDT-1'!E60</f>
        <v>0</v>
      </c>
      <c r="AF60" s="24"/>
      <c r="AG60">
        <f t="shared" si="2"/>
        <v>101.23631814849018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1.2295800000000001</v>
      </c>
      <c r="E61">
        <f>GT_NG!S61</f>
        <v>2.0834154351395733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79.09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0</v>
      </c>
      <c r="AB61" s="75">
        <f>-STOA!Q61</f>
        <v>0</v>
      </c>
      <c r="AC61">
        <f t="shared" si="0"/>
        <v>0.85758881852290991</v>
      </c>
      <c r="AD61">
        <f t="shared" si="1"/>
        <v>101.23631814849018</v>
      </c>
      <c r="AE61">
        <f>'IDT-1'!E61</f>
        <v>0</v>
      </c>
      <c r="AF61" s="24"/>
      <c r="AG61">
        <f t="shared" si="2"/>
        <v>101.23631814849018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1.2295800000000001</v>
      </c>
      <c r="E62">
        <f>GT_NG!S62</f>
        <v>2.0834154351395733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78.12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0</v>
      </c>
      <c r="AB62" s="75">
        <f>-STOA!Q62</f>
        <v>0</v>
      </c>
      <c r="AC62">
        <f t="shared" si="0"/>
        <v>0.84944081852290998</v>
      </c>
      <c r="AD62">
        <f t="shared" si="1"/>
        <v>100.27446614849019</v>
      </c>
      <c r="AE62">
        <f>'IDT-1'!E62</f>
        <v>0</v>
      </c>
      <c r="AF62" s="24"/>
      <c r="AG62">
        <f t="shared" si="2"/>
        <v>100.27446614849019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1.2295800000000001</v>
      </c>
      <c r="E63">
        <f>GT_NG!S63</f>
        <v>2.0834154351395733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19.280911282317909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78.12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0</v>
      </c>
      <c r="AB63" s="75">
        <f>-STOA!Q63</f>
        <v>0</v>
      </c>
      <c r="AC63">
        <f t="shared" si="0"/>
        <v>0.84599681642664282</v>
      </c>
      <c r="AD63">
        <f t="shared" si="1"/>
        <v>99.867909901030842</v>
      </c>
      <c r="AE63">
        <f>'IDT-1'!E63</f>
        <v>0</v>
      </c>
      <c r="AF63" s="24"/>
      <c r="AG63">
        <f t="shared" si="2"/>
        <v>99.867909901030842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1.2295800000000001</v>
      </c>
      <c r="E64">
        <f>GT_NG!S64</f>
        <v>2.0834154351395733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19.280911282317909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78.12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0</v>
      </c>
      <c r="AB64" s="75">
        <f>-STOA!Q64</f>
        <v>0</v>
      </c>
      <c r="AC64">
        <f t="shared" si="0"/>
        <v>0.84599681642664282</v>
      </c>
      <c r="AD64">
        <f t="shared" si="1"/>
        <v>99.867909901030842</v>
      </c>
      <c r="AE64">
        <f>'IDT-1'!E64</f>
        <v>0</v>
      </c>
      <c r="AF64" s="24"/>
      <c r="AG64">
        <f t="shared" si="2"/>
        <v>99.867909901030842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1.2295800000000001</v>
      </c>
      <c r="E65">
        <f>GT_NG!S65</f>
        <v>2.0834154351395733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19.280911282317909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77.16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0.83793281642664275</v>
      </c>
      <c r="AD65">
        <f t="shared" si="1"/>
        <v>98.915973901030839</v>
      </c>
      <c r="AE65">
        <f>'IDT-1'!E65</f>
        <v>0</v>
      </c>
      <c r="AF65" s="24"/>
      <c r="AG65">
        <f t="shared" si="2"/>
        <v>98.915973901030839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1.2295800000000001</v>
      </c>
      <c r="E66">
        <f>GT_NG!S66</f>
        <v>2.0834154351395733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19.280911282317909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78.12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0.84599681642664282</v>
      </c>
      <c r="AD66">
        <f t="shared" si="1"/>
        <v>99.867909901030842</v>
      </c>
      <c r="AE66">
        <f>'IDT-1'!E66</f>
        <v>0</v>
      </c>
      <c r="AF66" s="24"/>
      <c r="AG66">
        <f t="shared" si="2"/>
        <v>99.867909901030842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1.2295800000000001</v>
      </c>
      <c r="E67">
        <f>GT_NG!S67</f>
        <v>2.0834154351395733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78.12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0.84363716165517233</v>
      </c>
      <c r="AD67">
        <f t="shared" si="1"/>
        <v>99.589358273484407</v>
      </c>
      <c r="AE67">
        <f>'IDT-1'!E67</f>
        <v>0</v>
      </c>
      <c r="AF67" s="24"/>
      <c r="AG67">
        <f t="shared" si="2"/>
        <v>99.589358273484407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1.2295800000000001</v>
      </c>
      <c r="E68">
        <f>GT_NG!S68</f>
        <v>2.0834154351395733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78.12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0.84363716165517233</v>
      </c>
      <c r="AD68">
        <f t="shared" ref="AD68:AD98" si="4">SUM(B68:AB68,AI68:AR68)-AC68</f>
        <v>99.589358273484407</v>
      </c>
      <c r="AE68">
        <f>'IDT-1'!E68</f>
        <v>0</v>
      </c>
      <c r="AF68" s="24"/>
      <c r="AG68">
        <f t="shared" ref="AG68:AG98" si="5">SUM(AD68:AF68)+AT68</f>
        <v>99.589358273484407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1.2295800000000001</v>
      </c>
      <c r="E69">
        <f>GT_NG!S69</f>
        <v>2.0834154351395733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78.12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0.84363716165517233</v>
      </c>
      <c r="AD69">
        <f t="shared" si="4"/>
        <v>99.589358273484407</v>
      </c>
      <c r="AE69">
        <f>'IDT-1'!E69</f>
        <v>0</v>
      </c>
      <c r="AF69" s="24"/>
      <c r="AG69">
        <f t="shared" si="5"/>
        <v>99.589358273484407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1.2295800000000001</v>
      </c>
      <c r="E70">
        <f>GT_NG!S70</f>
        <v>2.0834154351395733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81.02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0.86799716165517227</v>
      </c>
      <c r="AD70">
        <f t="shared" si="4"/>
        <v>102.4649982734844</v>
      </c>
      <c r="AE70">
        <f>'IDT-1'!E70</f>
        <v>0</v>
      </c>
      <c r="AF70" s="24"/>
      <c r="AG70">
        <f t="shared" si="5"/>
        <v>102.4649982734844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1.2295800000000001</v>
      </c>
      <c r="E71">
        <f>GT_NG!S71</f>
        <v>2.0834154351395733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80.05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0.85984916165517233</v>
      </c>
      <c r="AD71">
        <f t="shared" si="4"/>
        <v>101.50314627348439</v>
      </c>
      <c r="AE71">
        <f>'IDT-1'!E71</f>
        <v>0</v>
      </c>
      <c r="AF71" s="24"/>
      <c r="AG71">
        <f t="shared" si="5"/>
        <v>101.50314627348439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1.2295800000000001</v>
      </c>
      <c r="E72">
        <f>GT_NG!S72</f>
        <v>2.0834154351395733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89.7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0.94090916165517235</v>
      </c>
      <c r="AD72">
        <f t="shared" si="4"/>
        <v>111.0720862734844</v>
      </c>
      <c r="AE72">
        <f>'IDT-1'!E72</f>
        <v>0</v>
      </c>
      <c r="AF72" s="24"/>
      <c r="AG72">
        <f t="shared" si="5"/>
        <v>111.0720862734844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1.2295800000000001</v>
      </c>
      <c r="E73">
        <f>GT_NG!S73</f>
        <v>2.0834154351395733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93.56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0.97333316165517236</v>
      </c>
      <c r="AD73">
        <f t="shared" si="4"/>
        <v>114.8996622734844</v>
      </c>
      <c r="AE73">
        <f>'IDT-1'!E73</f>
        <v>0</v>
      </c>
      <c r="AF73" s="24"/>
      <c r="AG73">
        <f t="shared" si="5"/>
        <v>114.8996622734844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1.2295800000000001</v>
      </c>
      <c r="E74">
        <f>GT_NG!S74</f>
        <v>2.0834154351395733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98.38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1.0138211616551722</v>
      </c>
      <c r="AD74">
        <f t="shared" si="4"/>
        <v>119.67917427348439</v>
      </c>
      <c r="AE74">
        <f>'IDT-1'!E74</f>
        <v>0</v>
      </c>
      <c r="AF74" s="24"/>
      <c r="AG74">
        <f t="shared" si="5"/>
        <v>119.67917427348439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1.2295800000000001</v>
      </c>
      <c r="E75">
        <f>GT_NG!S75</f>
        <v>2.0834154351395733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101.27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1.0380971616551722</v>
      </c>
      <c r="AD75">
        <f t="shared" si="4"/>
        <v>122.54489827348439</v>
      </c>
      <c r="AE75">
        <f>'IDT-1'!E75</f>
        <v>0</v>
      </c>
      <c r="AF75" s="24"/>
      <c r="AG75">
        <f t="shared" si="5"/>
        <v>122.54489827348439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1.2295800000000001</v>
      </c>
      <c r="E76">
        <f>GT_NG!S76</f>
        <v>2.0834154351395733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102.24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1.0462451616551722</v>
      </c>
      <c r="AD76">
        <f t="shared" si="4"/>
        <v>123.50675027348439</v>
      </c>
      <c r="AE76">
        <f>'IDT-1'!E76</f>
        <v>0</v>
      </c>
      <c r="AF76" s="24"/>
      <c r="AG76">
        <f t="shared" si="5"/>
        <v>123.50675027348439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1.2295800000000001</v>
      </c>
      <c r="E77">
        <f>GT_NG!S77</f>
        <v>2.0834154351395733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103.2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1.0543091616551723</v>
      </c>
      <c r="AD77">
        <f t="shared" si="4"/>
        <v>124.4586862734844</v>
      </c>
      <c r="AE77">
        <f>'IDT-1'!E77</f>
        <v>0</v>
      </c>
      <c r="AF77" s="24"/>
      <c r="AG77">
        <f t="shared" si="5"/>
        <v>124.4586862734844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1.2295800000000001</v>
      </c>
      <c r="E78">
        <f>GT_NG!S78</f>
        <v>2.0834154351395733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103.2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1.0543091616551723</v>
      </c>
      <c r="AD78">
        <f t="shared" si="4"/>
        <v>124.4586862734844</v>
      </c>
      <c r="AE78">
        <f>'IDT-1'!E78</f>
        <v>0</v>
      </c>
      <c r="AF78" s="24"/>
      <c r="AG78">
        <f t="shared" si="5"/>
        <v>124.4586862734844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1.2295800000000001</v>
      </c>
      <c r="E79">
        <f>GT_NG!S79</f>
        <v>2.0834154351395733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19.690911531873521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104.17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1.0682608185229099</v>
      </c>
      <c r="AD79">
        <f t="shared" si="4"/>
        <v>126.10564614849018</v>
      </c>
      <c r="AE79">
        <f>'IDT-1'!E79</f>
        <v>0</v>
      </c>
      <c r="AF79" s="24"/>
      <c r="AG79">
        <f t="shared" si="5"/>
        <v>126.10564614849018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1.2295800000000001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19.690911531873521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103.2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1.060116717197074</v>
      </c>
      <c r="AD80">
        <f t="shared" si="4"/>
        <v>125.1442543776927</v>
      </c>
      <c r="AE80">
        <f>'IDT-1'!E80</f>
        <v>0</v>
      </c>
      <c r="AF80" s="24"/>
      <c r="AG80">
        <f t="shared" si="5"/>
        <v>125.1442543776927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1.2295800000000001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103.2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1.060116717197074</v>
      </c>
      <c r="AD81">
        <f t="shared" si="4"/>
        <v>125.1442543776927</v>
      </c>
      <c r="AE81">
        <f>'IDT-1'!E81</f>
        <v>0</v>
      </c>
      <c r="AF81" s="24"/>
      <c r="AG81">
        <f t="shared" si="5"/>
        <v>125.1442543776927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1.2295800000000001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101.27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1.0439047171970741</v>
      </c>
      <c r="AD82">
        <f t="shared" si="4"/>
        <v>123.23046637769269</v>
      </c>
      <c r="AE82">
        <f>'IDT-1'!E82</f>
        <v>0</v>
      </c>
      <c r="AF82" s="24"/>
      <c r="AG82">
        <f t="shared" si="5"/>
        <v>123.23046637769269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1.2295800000000001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99.34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1.027692717197074</v>
      </c>
      <c r="AD83">
        <f t="shared" si="4"/>
        <v>121.31667837769271</v>
      </c>
      <c r="AE83">
        <f>'IDT-1'!E83</f>
        <v>0</v>
      </c>
      <c r="AF83" s="24"/>
      <c r="AG83">
        <f t="shared" si="5"/>
        <v>121.31667837769271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1.2295800000000001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97.41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1.0114807171970741</v>
      </c>
      <c r="AD84">
        <f t="shared" si="4"/>
        <v>119.4028903776927</v>
      </c>
      <c r="AE84">
        <f>'IDT-1'!E84</f>
        <v>0</v>
      </c>
      <c r="AF84" s="24"/>
      <c r="AG84">
        <f t="shared" si="5"/>
        <v>119.4028903776927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1.2295800000000001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95.49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0.99535271719707397</v>
      </c>
      <c r="AD85">
        <f t="shared" si="4"/>
        <v>117.49901837769269</v>
      </c>
      <c r="AE85">
        <f>'IDT-1'!E85</f>
        <v>0</v>
      </c>
      <c r="AF85" s="24"/>
      <c r="AG85">
        <f t="shared" si="5"/>
        <v>117.49901837769269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1.2295800000000001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91.63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0.96292871719707407</v>
      </c>
      <c r="AD86">
        <f t="shared" si="4"/>
        <v>113.6714423776927</v>
      </c>
      <c r="AE86">
        <f>'IDT-1'!E86</f>
        <v>0</v>
      </c>
      <c r="AF86" s="24"/>
      <c r="AG86">
        <f t="shared" si="5"/>
        <v>113.6714423776927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1.2295800000000001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89.7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0.94671671719707406</v>
      </c>
      <c r="AD87">
        <f t="shared" si="4"/>
        <v>111.7576543776927</v>
      </c>
      <c r="AE87">
        <f>'IDT-1'!E87</f>
        <v>0</v>
      </c>
      <c r="AF87" s="24"/>
      <c r="AG87">
        <f t="shared" si="5"/>
        <v>111.7576543776927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1.2295800000000001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87.77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0.93050471719707406</v>
      </c>
      <c r="AD88">
        <f t="shared" si="4"/>
        <v>109.84386637769271</v>
      </c>
      <c r="AE88">
        <f>'IDT-1'!E88</f>
        <v>0</v>
      </c>
      <c r="AF88" s="24"/>
      <c r="AG88">
        <f t="shared" si="5"/>
        <v>109.84386637769271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1.2295800000000001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84.88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0.90622871719707399</v>
      </c>
      <c r="AD89">
        <f t="shared" si="4"/>
        <v>106.97814237769269</v>
      </c>
      <c r="AE89">
        <f>'IDT-1'!E89</f>
        <v>0</v>
      </c>
      <c r="AF89" s="24"/>
      <c r="AG89">
        <f t="shared" si="5"/>
        <v>106.97814237769269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1.2295800000000001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83.91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0.89808071719707405</v>
      </c>
      <c r="AD90">
        <f t="shared" si="4"/>
        <v>106.0162903776927</v>
      </c>
      <c r="AE90">
        <f>'IDT-1'!E90</f>
        <v>0</v>
      </c>
      <c r="AF90" s="24"/>
      <c r="AG90">
        <f t="shared" si="5"/>
        <v>106.0162903776927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1.2295800000000001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75.23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0.82516871719707408</v>
      </c>
      <c r="AD91">
        <f t="shared" si="4"/>
        <v>97.409202377692708</v>
      </c>
      <c r="AE91">
        <f>'IDT-1'!E91</f>
        <v>0</v>
      </c>
      <c r="AF91" s="24"/>
      <c r="AG91">
        <f t="shared" si="5"/>
        <v>97.409202377692708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1.2295800000000001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73.3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0.80895671719707407</v>
      </c>
      <c r="AD92">
        <f t="shared" si="4"/>
        <v>95.495414377692697</v>
      </c>
      <c r="AE92">
        <f>'IDT-1'!E92</f>
        <v>0</v>
      </c>
      <c r="AF92" s="24"/>
      <c r="AG92">
        <f t="shared" si="5"/>
        <v>95.495414377692697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1.2295800000000001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70.41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0.784680717197074</v>
      </c>
      <c r="AD93">
        <f t="shared" si="4"/>
        <v>92.629690377692697</v>
      </c>
      <c r="AE93">
        <f>'IDT-1'!E93</f>
        <v>0</v>
      </c>
      <c r="AF93" s="24"/>
      <c r="AG93">
        <f t="shared" si="5"/>
        <v>92.629690377692697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1.2295800000000001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68.48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0.7684687171970741</v>
      </c>
      <c r="AD94">
        <f t="shared" si="4"/>
        <v>90.7159023776927</v>
      </c>
      <c r="AE94">
        <f>'IDT-1'!E94</f>
        <v>0</v>
      </c>
      <c r="AF94" s="24"/>
      <c r="AG94">
        <f t="shared" si="5"/>
        <v>90.7159023776927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1.2295800000000001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68.48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0.7684687171970741</v>
      </c>
      <c r="AD95">
        <f t="shared" si="4"/>
        <v>90.7159023776927</v>
      </c>
      <c r="AE95">
        <f>'IDT-1'!E95</f>
        <v>0</v>
      </c>
      <c r="AF95" s="24"/>
      <c r="AG95">
        <f t="shared" si="5"/>
        <v>90.7159023776927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1.2295800000000001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66.55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0.7522567171970741</v>
      </c>
      <c r="AD96">
        <f t="shared" si="4"/>
        <v>88.802114377692703</v>
      </c>
      <c r="AE96">
        <f>'IDT-1'!E96</f>
        <v>0</v>
      </c>
      <c r="AF96" s="24"/>
      <c r="AG96">
        <f t="shared" si="5"/>
        <v>88.802114377692703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1.2295800000000001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63.66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0.72798071719707402</v>
      </c>
      <c r="AD97">
        <f t="shared" si="4"/>
        <v>85.936390377692703</v>
      </c>
      <c r="AE97">
        <f>'IDT-1'!E97</f>
        <v>0</v>
      </c>
      <c r="AF97" s="24"/>
      <c r="AG97">
        <f t="shared" si="5"/>
        <v>85.936390377692703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1.2295800000000001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63.66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0.72798071719707402</v>
      </c>
      <c r="AD98">
        <f t="shared" si="4"/>
        <v>85.936390377692703</v>
      </c>
      <c r="AE98">
        <f>'IDT-1'!E98</f>
        <v>0</v>
      </c>
      <c r="AF98" s="24"/>
      <c r="AG98">
        <f t="shared" si="5"/>
        <v>85.936390377692703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5.0008816329530761E-2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0.46811368515562929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1.779485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1.9547225010475344E-2</v>
      </c>
      <c r="AD99">
        <f t="shared" si="6"/>
        <v>2.307503371474684</v>
      </c>
      <c r="AE99">
        <f t="shared" si="6"/>
        <v>0</v>
      </c>
      <c r="AG99">
        <f t="shared" si="6"/>
        <v>2.307503371474684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45249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6.8379333624294894E-2</v>
      </c>
      <c r="AD3">
        <f>SUM(B3:AB3,AI3:AR3)-AC3</f>
        <v>5.6618521371409463</v>
      </c>
      <c r="AE3">
        <f>'IDT-1'!D3</f>
        <v>0</v>
      </c>
      <c r="AF3" s="24"/>
      <c r="AG3">
        <f>SUM(AD3:AF3)</f>
        <v>5.6618521371409463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-1.2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6.8379333624294894E-2</v>
      </c>
      <c r="AD4">
        <f t="shared" ref="AD4:AD67" si="1">SUM(B4:AB4,AI4:AR4)-AC4</f>
        <v>5.6618521371409463</v>
      </c>
      <c r="AE4">
        <f>'IDT-1'!D4</f>
        <v>0</v>
      </c>
      <c r="AF4" s="24"/>
      <c r="AG4">
        <f t="shared" ref="AG4:AG67" si="2">SUM(AD4:AF4)</f>
        <v>5.6618521371409463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-1.2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6.922644939678381E-2</v>
      </c>
      <c r="AD5">
        <f t="shared" si="1"/>
        <v>5.561005021368457</v>
      </c>
      <c r="AE5">
        <f>'IDT-1'!D5</f>
        <v>0</v>
      </c>
      <c r="AF5" s="24"/>
      <c r="AG5">
        <f t="shared" si="2"/>
        <v>5.561005021368457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-1.3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7.0073565169272711E-2</v>
      </c>
      <c r="AD6">
        <f t="shared" si="1"/>
        <v>5.4601579055959677</v>
      </c>
      <c r="AE6">
        <f>'IDT-1'!D6</f>
        <v>0</v>
      </c>
      <c r="AF6" s="24"/>
      <c r="AG6">
        <f t="shared" si="2"/>
        <v>5.4601579055959677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-1.4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7.0920680941761627E-2</v>
      </c>
      <c r="AD7">
        <f t="shared" si="1"/>
        <v>5.3593107898234793</v>
      </c>
      <c r="AE7">
        <f>'IDT-1'!D7</f>
        <v>0</v>
      </c>
      <c r="AF7" s="24"/>
      <c r="AG7">
        <f t="shared" si="2"/>
        <v>5.3593107898234793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-1.5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7.0920680941761627E-2</v>
      </c>
      <c r="AD8">
        <f t="shared" si="1"/>
        <v>5.3593107898234793</v>
      </c>
      <c r="AE8">
        <f>'IDT-1'!D8</f>
        <v>0</v>
      </c>
      <c r="AF8" s="24"/>
      <c r="AG8">
        <f t="shared" si="2"/>
        <v>5.3593107898234793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-1.5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7.0920680941761627E-2</v>
      </c>
      <c r="AD9">
        <f t="shared" si="1"/>
        <v>5.3593107898234793</v>
      </c>
      <c r="AE9">
        <f>'IDT-1'!D9</f>
        <v>0</v>
      </c>
      <c r="AF9" s="24"/>
      <c r="AG9">
        <f t="shared" si="2"/>
        <v>5.3593107898234793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-1.5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7.0920680941761627E-2</v>
      </c>
      <c r="AD10">
        <f t="shared" si="1"/>
        <v>5.3593107898234793</v>
      </c>
      <c r="AE10">
        <f>'IDT-1'!D10</f>
        <v>0</v>
      </c>
      <c r="AF10" s="24"/>
      <c r="AG10">
        <f t="shared" si="2"/>
        <v>5.3593107898234793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-1.5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7.0920680941761627E-2</v>
      </c>
      <c r="AD11">
        <f t="shared" si="1"/>
        <v>5.3593107898234793</v>
      </c>
      <c r="AE11">
        <f>'IDT-1'!D11</f>
        <v>0</v>
      </c>
      <c r="AF11" s="24"/>
      <c r="AG11">
        <f t="shared" si="2"/>
        <v>5.3593107898234793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-1.5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7.0920680941761627E-2</v>
      </c>
      <c r="AD12">
        <f t="shared" si="1"/>
        <v>5.3593107898234793</v>
      </c>
      <c r="AE12">
        <f>'IDT-1'!D12</f>
        <v>0</v>
      </c>
      <c r="AF12" s="24"/>
      <c r="AG12">
        <f t="shared" si="2"/>
        <v>5.3593107898234793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-1.5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7.0920680941761627E-2</v>
      </c>
      <c r="AD13">
        <f t="shared" si="1"/>
        <v>5.3593107898234793</v>
      </c>
      <c r="AE13">
        <f>'IDT-1'!D13</f>
        <v>0</v>
      </c>
      <c r="AF13" s="24"/>
      <c r="AG13">
        <f t="shared" si="2"/>
        <v>5.3593107898234793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-1.5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7.0920680941761627E-2</v>
      </c>
      <c r="AD14">
        <f t="shared" si="1"/>
        <v>5.3593107898234793</v>
      </c>
      <c r="AE14">
        <f>'IDT-1'!D14</f>
        <v>0</v>
      </c>
      <c r="AF14" s="24"/>
      <c r="AG14">
        <f t="shared" si="2"/>
        <v>5.3593107898234793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-1.5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7.0920680941761627E-2</v>
      </c>
      <c r="AD15">
        <f t="shared" si="1"/>
        <v>5.3593107898234793</v>
      </c>
      <c r="AE15">
        <f>'IDT-1'!D15</f>
        <v>0</v>
      </c>
      <c r="AF15" s="24"/>
      <c r="AG15">
        <f t="shared" si="2"/>
        <v>5.3593107898234793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-1.5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7.0920680941761627E-2</v>
      </c>
      <c r="AD16">
        <f t="shared" si="1"/>
        <v>5.3593107898234793</v>
      </c>
      <c r="AE16">
        <f>'IDT-1'!D16</f>
        <v>0</v>
      </c>
      <c r="AF16" s="24"/>
      <c r="AG16">
        <f t="shared" si="2"/>
        <v>5.3593107898234793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-1.5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7.0920680941761627E-2</v>
      </c>
      <c r="AD17">
        <f t="shared" si="1"/>
        <v>5.3593107898234793</v>
      </c>
      <c r="AE17">
        <f>'IDT-1'!D17</f>
        <v>0</v>
      </c>
      <c r="AF17" s="24"/>
      <c r="AG17">
        <f t="shared" si="2"/>
        <v>5.3593107898234793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-1.5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6.6685102079317091E-2</v>
      </c>
      <c r="AD18">
        <f t="shared" si="1"/>
        <v>5.8635463686859239</v>
      </c>
      <c r="AE18">
        <f>'IDT-1'!D18</f>
        <v>0</v>
      </c>
      <c r="AF18" s="24"/>
      <c r="AG18">
        <f t="shared" si="2"/>
        <v>5.8635463686859239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6.6685102079317091E-2</v>
      </c>
      <c r="AD19">
        <f t="shared" si="1"/>
        <v>5.8635463686859239</v>
      </c>
      <c r="AE19">
        <f>'IDT-1'!D19</f>
        <v>0</v>
      </c>
      <c r="AF19" s="24"/>
      <c r="AG19">
        <f t="shared" si="2"/>
        <v>5.8635463686859239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6.4143754761850358E-2</v>
      </c>
      <c r="AD20">
        <f t="shared" si="1"/>
        <v>6.1660877160033909</v>
      </c>
      <c r="AE20">
        <f>'IDT-1'!D20</f>
        <v>0</v>
      </c>
      <c r="AF20" s="24"/>
      <c r="AG20">
        <f t="shared" si="2"/>
        <v>6.1660877160033909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-0.7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5.8213944354428018E-2</v>
      </c>
      <c r="AD21">
        <f t="shared" si="1"/>
        <v>6.8720175264108132</v>
      </c>
      <c r="AE21">
        <f>'IDT-1'!D21</f>
        <v>0</v>
      </c>
      <c r="AF21" s="24"/>
      <c r="AG21">
        <f t="shared" si="2"/>
        <v>6.8720175264108132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6.0649944354428019E-2</v>
      </c>
      <c r="AD22">
        <f t="shared" si="1"/>
        <v>7.1595815264108129</v>
      </c>
      <c r="AE22">
        <f>'IDT-1'!D22</f>
        <v>0</v>
      </c>
      <c r="AF22" s="24"/>
      <c r="AG22">
        <f t="shared" si="2"/>
        <v>7.1595815264108129</v>
      </c>
      <c r="AI22" s="34">
        <f>PXIL!L22</f>
        <v>0</v>
      </c>
      <c r="AJ22" s="34">
        <f>PXIL!R22</f>
        <v>0</v>
      </c>
      <c r="AK22" s="34">
        <f>RTM_IEX!L22</f>
        <v>0.28999999999999998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6.627794435442802E-2</v>
      </c>
      <c r="AD23">
        <f t="shared" si="1"/>
        <v>7.8239535264108131</v>
      </c>
      <c r="AE23">
        <f>'IDT-1'!D23</f>
        <v>0</v>
      </c>
      <c r="AF23" s="24"/>
      <c r="AG23">
        <f t="shared" si="2"/>
        <v>7.8239535264108131</v>
      </c>
      <c r="AI23" s="34">
        <f>PXIL!L23</f>
        <v>0</v>
      </c>
      <c r="AJ23" s="34">
        <f>PXIL!R23</f>
        <v>0</v>
      </c>
      <c r="AK23" s="34">
        <f>RTM_IEX!L23</f>
        <v>0.96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6.7957944354428021E-2</v>
      </c>
      <c r="AD24">
        <f t="shared" si="1"/>
        <v>8.0222735264108138</v>
      </c>
      <c r="AE24">
        <f>'IDT-1'!D24</f>
        <v>0</v>
      </c>
      <c r="AF24" s="24"/>
      <c r="AG24">
        <f t="shared" si="2"/>
        <v>8.0222735264108138</v>
      </c>
      <c r="AI24" s="34">
        <f>PXIL!L24</f>
        <v>0</v>
      </c>
      <c r="AJ24" s="34">
        <f>PXIL!R24</f>
        <v>0</v>
      </c>
      <c r="AK24" s="34">
        <f>RTM_IEX!L24</f>
        <v>1.1599999999999999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7.0393944354428015E-2</v>
      </c>
      <c r="AD25">
        <f t="shared" si="1"/>
        <v>8.3098375264108117</v>
      </c>
      <c r="AE25">
        <f>'IDT-1'!D25</f>
        <v>0</v>
      </c>
      <c r="AF25" s="24"/>
      <c r="AG25">
        <f t="shared" si="2"/>
        <v>8.3098375264108117</v>
      </c>
      <c r="AI25" s="34">
        <f>PXIL!L25</f>
        <v>0</v>
      </c>
      <c r="AJ25" s="34">
        <f>PXIL!R25</f>
        <v>0</v>
      </c>
      <c r="AK25" s="34">
        <f>RTM_IEX!L25</f>
        <v>1.45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7.7617944354428009E-2</v>
      </c>
      <c r="AD26">
        <f t="shared" si="1"/>
        <v>9.1626135264108139</v>
      </c>
      <c r="AE26">
        <f>'IDT-1'!D26</f>
        <v>0</v>
      </c>
      <c r="AF26" s="24"/>
      <c r="AG26">
        <f t="shared" si="2"/>
        <v>9.1626135264108139</v>
      </c>
      <c r="AI26" s="34">
        <f>PXIL!L26</f>
        <v>0</v>
      </c>
      <c r="AJ26" s="34">
        <f>PXIL!R26</f>
        <v>0</v>
      </c>
      <c r="AK26" s="34">
        <f>RTM_IEX!L26</f>
        <v>2.31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6.627794435442802E-2</v>
      </c>
      <c r="AD27">
        <f t="shared" si="1"/>
        <v>7.8239535264108131</v>
      </c>
      <c r="AE27">
        <f>'IDT-1'!D27</f>
        <v>0</v>
      </c>
      <c r="AF27" s="24"/>
      <c r="AG27">
        <f t="shared" si="2"/>
        <v>7.8239535264108131</v>
      </c>
      <c r="AI27" s="34">
        <f>PXIL!L27</f>
        <v>0</v>
      </c>
      <c r="AJ27" s="34">
        <f>PXIL!R27</f>
        <v>0</v>
      </c>
      <c r="AK27" s="34">
        <f>RTM_IEX!L27</f>
        <v>0.96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6.7957944354428021E-2</v>
      </c>
      <c r="AD28">
        <f t="shared" si="1"/>
        <v>8.0222735264108138</v>
      </c>
      <c r="AE28">
        <f>'IDT-1'!D28</f>
        <v>0</v>
      </c>
      <c r="AF28" s="24"/>
      <c r="AG28">
        <f t="shared" si="2"/>
        <v>8.0222735264108138</v>
      </c>
      <c r="AI28" s="34">
        <f>PXIL!L28</f>
        <v>0</v>
      </c>
      <c r="AJ28" s="34">
        <f>PXIL!R28</f>
        <v>0</v>
      </c>
      <c r="AK28" s="34">
        <f>RTM_IEX!L28</f>
        <v>1.1599999999999999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7.1989944354428015E-2</v>
      </c>
      <c r="AD29">
        <f t="shared" si="1"/>
        <v>8.4982415264108138</v>
      </c>
      <c r="AE29">
        <f>'IDT-1'!D29</f>
        <v>0</v>
      </c>
      <c r="AF29" s="24"/>
      <c r="AG29">
        <f t="shared" si="2"/>
        <v>8.4982415264108138</v>
      </c>
      <c r="AI29" s="34">
        <f>PXIL!L29</f>
        <v>0</v>
      </c>
      <c r="AJ29" s="34">
        <f>PXIL!R29</f>
        <v>0</v>
      </c>
      <c r="AK29" s="34">
        <f>RTM_IEX!L29</f>
        <v>1.64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2.04</v>
      </c>
      <c r="AB30" s="75">
        <f>-STOA!R30</f>
        <v>0</v>
      </c>
      <c r="AC30">
        <f t="shared" si="0"/>
        <v>7.6945944354428031E-2</v>
      </c>
      <c r="AD30">
        <f t="shared" si="1"/>
        <v>9.0832855264108137</v>
      </c>
      <c r="AE30">
        <f>'IDT-1'!D30</f>
        <v>0</v>
      </c>
      <c r="AF30" s="24"/>
      <c r="AG30">
        <f t="shared" si="2"/>
        <v>9.0832855264108137</v>
      </c>
      <c r="AI30" s="34">
        <f>PXIL!L30</f>
        <v>0</v>
      </c>
      <c r="AJ30" s="34">
        <f>PXIL!R30</f>
        <v>0</v>
      </c>
      <c r="AK30" s="34">
        <f>RTM_IEX!L30</f>
        <v>2.12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2.36</v>
      </c>
      <c r="AB31" s="75">
        <f>-STOA!R31</f>
        <v>0</v>
      </c>
      <c r="AC31">
        <f t="shared" si="0"/>
        <v>8.7781944354428015E-2</v>
      </c>
      <c r="AD31">
        <f t="shared" si="1"/>
        <v>10.362449526410813</v>
      </c>
      <c r="AE31">
        <f>'IDT-1'!D31</f>
        <v>0</v>
      </c>
      <c r="AF31" s="24"/>
      <c r="AG31">
        <f t="shared" si="2"/>
        <v>10.362449526410813</v>
      </c>
      <c r="AI31" s="34">
        <f>PXIL!L31</f>
        <v>0</v>
      </c>
      <c r="AJ31" s="34">
        <f>PXIL!R31</f>
        <v>0</v>
      </c>
      <c r="AK31" s="34">
        <f>RTM_IEX!L31</f>
        <v>3.09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2.69</v>
      </c>
      <c r="AB32" s="75">
        <f>-STOA!R32</f>
        <v>0</v>
      </c>
      <c r="AC32">
        <f t="shared" si="0"/>
        <v>9.1309944354428019E-2</v>
      </c>
      <c r="AD32">
        <f t="shared" si="1"/>
        <v>10.778921526410812</v>
      </c>
      <c r="AE32">
        <f>'IDT-1'!D32</f>
        <v>0</v>
      </c>
      <c r="AF32" s="24"/>
      <c r="AG32">
        <f t="shared" si="2"/>
        <v>10.778921526410812</v>
      </c>
      <c r="AI32" s="34">
        <f>PXIL!L32</f>
        <v>0</v>
      </c>
      <c r="AJ32" s="34">
        <f>PXIL!R32</f>
        <v>0</v>
      </c>
      <c r="AK32" s="34">
        <f>RTM_IEX!L32</f>
        <v>3.18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3.07</v>
      </c>
      <c r="AB33" s="75">
        <f>-STOA!R33</f>
        <v>0</v>
      </c>
      <c r="AC33">
        <f t="shared" si="0"/>
        <v>9.777794435442802E-2</v>
      </c>
      <c r="AD33">
        <f t="shared" si="1"/>
        <v>11.542453526410814</v>
      </c>
      <c r="AE33">
        <f>'IDT-1'!D33</f>
        <v>0</v>
      </c>
      <c r="AF33" s="24"/>
      <c r="AG33">
        <f t="shared" si="2"/>
        <v>11.542453526410814</v>
      </c>
      <c r="AI33" s="34">
        <f>PXIL!L33</f>
        <v>0</v>
      </c>
      <c r="AJ33" s="34">
        <f>PXIL!R33</f>
        <v>0</v>
      </c>
      <c r="AK33" s="34">
        <f>RTM_IEX!L33</f>
        <v>3.57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3.51</v>
      </c>
      <c r="AB34" s="75">
        <f>-STOA!R34</f>
        <v>0</v>
      </c>
      <c r="AC34">
        <f t="shared" si="0"/>
        <v>0.10390994435442802</v>
      </c>
      <c r="AD34">
        <f t="shared" si="1"/>
        <v>12.266321526410813</v>
      </c>
      <c r="AE34">
        <f>'IDT-1'!D34</f>
        <v>0</v>
      </c>
      <c r="AF34" s="24"/>
      <c r="AG34">
        <f t="shared" si="2"/>
        <v>12.266321526410813</v>
      </c>
      <c r="AI34" s="34">
        <f>PXIL!L34</f>
        <v>0</v>
      </c>
      <c r="AJ34" s="34">
        <f>PXIL!R34</f>
        <v>0</v>
      </c>
      <c r="AK34" s="34">
        <f>RTM_IEX!L34</f>
        <v>3.86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3.9399999999999995</v>
      </c>
      <c r="AB35" s="75">
        <f>-STOA!R35</f>
        <v>0</v>
      </c>
      <c r="AC35">
        <f t="shared" si="0"/>
        <v>0.10508594435442802</v>
      </c>
      <c r="AD35">
        <f t="shared" si="1"/>
        <v>12.405145526410813</v>
      </c>
      <c r="AE35">
        <f>'IDT-1'!D35</f>
        <v>0</v>
      </c>
      <c r="AF35" s="24"/>
      <c r="AG35">
        <f t="shared" si="2"/>
        <v>12.405145526410813</v>
      </c>
      <c r="AI35" s="34">
        <f>PXIL!L35</f>
        <v>0</v>
      </c>
      <c r="AJ35" s="34">
        <f>PXIL!R35</f>
        <v>0</v>
      </c>
      <c r="AK35" s="34">
        <f>RTM_IEX!L35</f>
        <v>3.57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4.42</v>
      </c>
      <c r="AB36" s="75">
        <f>-STOA!R36</f>
        <v>0</v>
      </c>
      <c r="AC36">
        <f t="shared" si="0"/>
        <v>0.10508594435442802</v>
      </c>
      <c r="AD36">
        <f t="shared" si="1"/>
        <v>12.405145526410813</v>
      </c>
      <c r="AE36">
        <f>'IDT-1'!D36</f>
        <v>0</v>
      </c>
      <c r="AF36" s="24"/>
      <c r="AG36">
        <f t="shared" si="2"/>
        <v>12.405145526410813</v>
      </c>
      <c r="AI36" s="34">
        <f>PXIL!L36</f>
        <v>0</v>
      </c>
      <c r="AJ36" s="34">
        <f>PXIL!R36</f>
        <v>0</v>
      </c>
      <c r="AK36" s="34">
        <f>RTM_IEX!L36</f>
        <v>3.09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4.8899999999999997</v>
      </c>
      <c r="AB37" s="75">
        <f>-STOA!R37</f>
        <v>0</v>
      </c>
      <c r="AC37">
        <f t="shared" si="0"/>
        <v>0.10491794435442801</v>
      </c>
      <c r="AD37">
        <f t="shared" si="1"/>
        <v>12.385313526410812</v>
      </c>
      <c r="AE37">
        <f>'IDT-1'!D37</f>
        <v>0</v>
      </c>
      <c r="AF37" s="24"/>
      <c r="AG37">
        <f t="shared" si="2"/>
        <v>12.385313526410812</v>
      </c>
      <c r="AI37" s="34">
        <f>PXIL!L37</f>
        <v>0</v>
      </c>
      <c r="AJ37" s="34">
        <f>PXIL!R37</f>
        <v>0</v>
      </c>
      <c r="AK37" s="34">
        <f>RTM_IEX!L37</f>
        <v>2.6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5.39</v>
      </c>
      <c r="AB38" s="75">
        <f>-STOA!R38</f>
        <v>0</v>
      </c>
      <c r="AC38">
        <f t="shared" si="0"/>
        <v>0.10348994435442802</v>
      </c>
      <c r="AD38">
        <f t="shared" si="1"/>
        <v>12.216741526410813</v>
      </c>
      <c r="AE38">
        <f>'IDT-1'!D38</f>
        <v>0</v>
      </c>
      <c r="AF38" s="24"/>
      <c r="AG38">
        <f t="shared" si="2"/>
        <v>12.216741526410813</v>
      </c>
      <c r="AI38" s="34">
        <f>PXIL!L38</f>
        <v>0</v>
      </c>
      <c r="AJ38" s="34">
        <f>PXIL!R38</f>
        <v>0</v>
      </c>
      <c r="AK38" s="34">
        <f>RTM_IEX!L38</f>
        <v>1.93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5.83</v>
      </c>
      <c r="AB39" s="75">
        <f>-STOA!R39</f>
        <v>0</v>
      </c>
      <c r="AC39">
        <f t="shared" si="0"/>
        <v>9.9037944354428017E-2</v>
      </c>
      <c r="AD39">
        <f t="shared" si="1"/>
        <v>11.691193526410814</v>
      </c>
      <c r="AE39">
        <f>'IDT-1'!D39</f>
        <v>0</v>
      </c>
      <c r="AF39" s="24"/>
      <c r="AG39">
        <f t="shared" si="2"/>
        <v>11.691193526410814</v>
      </c>
      <c r="AI39" s="34">
        <f>PXIL!L39</f>
        <v>0</v>
      </c>
      <c r="AJ39" s="34">
        <f>PXIL!R39</f>
        <v>0</v>
      </c>
      <c r="AK39" s="34">
        <f>RTM_IEX!L39</f>
        <v>0.96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6.27</v>
      </c>
      <c r="AB40" s="75">
        <f>-STOA!R40</f>
        <v>0</v>
      </c>
      <c r="AC40">
        <f t="shared" si="0"/>
        <v>9.8701944354428015E-2</v>
      </c>
      <c r="AD40">
        <f t="shared" si="1"/>
        <v>11.651529526410814</v>
      </c>
      <c r="AE40">
        <f>'IDT-1'!D40</f>
        <v>0</v>
      </c>
      <c r="AF40" s="24"/>
      <c r="AG40">
        <f t="shared" si="2"/>
        <v>11.651529526410814</v>
      </c>
      <c r="AI40" s="34">
        <f>PXIL!L40</f>
        <v>0</v>
      </c>
      <c r="AJ40" s="34">
        <f>PXIL!R40</f>
        <v>0</v>
      </c>
      <c r="AK40" s="34">
        <f>RTM_IEX!L40</f>
        <v>0.48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5.0002363284019475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6.66</v>
      </c>
      <c r="AB41" s="75">
        <f>-STOA!R41</f>
        <v>0</v>
      </c>
      <c r="AC41">
        <f t="shared" si="0"/>
        <v>9.7945985158576346E-2</v>
      </c>
      <c r="AD41">
        <f t="shared" si="1"/>
        <v>11.562290343243371</v>
      </c>
      <c r="AE41">
        <f>'IDT-1'!D41</f>
        <v>0</v>
      </c>
      <c r="AF41" s="24"/>
      <c r="AG41">
        <f t="shared" si="2"/>
        <v>11.562290343243371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5.0002363284019475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6.9899999999999993</v>
      </c>
      <c r="AB42" s="75">
        <f>-STOA!R42</f>
        <v>0</v>
      </c>
      <c r="AC42">
        <f t="shared" si="0"/>
        <v>0.10071798515857634</v>
      </c>
      <c r="AD42">
        <f t="shared" si="1"/>
        <v>11.88951834324337</v>
      </c>
      <c r="AE42">
        <f>'IDT-1'!D42</f>
        <v>0</v>
      </c>
      <c r="AF42" s="24"/>
      <c r="AG42">
        <f t="shared" si="2"/>
        <v>11.88951834324337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5.0002363284019475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7.29</v>
      </c>
      <c r="AB43" s="75">
        <f>-STOA!R43</f>
        <v>0</v>
      </c>
      <c r="AC43">
        <f t="shared" si="0"/>
        <v>0.11170914288346542</v>
      </c>
      <c r="AD43">
        <f t="shared" si="1"/>
        <v>11.178527185518481</v>
      </c>
      <c r="AE43">
        <f>'IDT-1'!D43</f>
        <v>0</v>
      </c>
      <c r="AF43" s="24"/>
      <c r="AG43">
        <f t="shared" si="2"/>
        <v>11.178527185518481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-1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5.0002363284019475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7.58</v>
      </c>
      <c r="AB44" s="75">
        <f>-STOA!R44</f>
        <v>0</v>
      </c>
      <c r="AC44">
        <f t="shared" si="0"/>
        <v>0.12261630060835449</v>
      </c>
      <c r="AD44">
        <f t="shared" si="1"/>
        <v>10.457620027793594</v>
      </c>
      <c r="AE44">
        <f>'IDT-1'!D44</f>
        <v>0</v>
      </c>
      <c r="AF44" s="24"/>
      <c r="AG44">
        <f t="shared" si="2"/>
        <v>10.457620027793594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-2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5.0002363284019475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7.7299999999999995</v>
      </c>
      <c r="AB45" s="75">
        <f>-STOA!R45</f>
        <v>0</v>
      </c>
      <c r="AC45">
        <f t="shared" si="0"/>
        <v>0.10693398515857636</v>
      </c>
      <c r="AD45">
        <f t="shared" si="1"/>
        <v>12.62330234324337</v>
      </c>
      <c r="AE45">
        <f>'IDT-1'!D45</f>
        <v>0</v>
      </c>
      <c r="AF45" s="24"/>
      <c r="AG45">
        <f t="shared" si="2"/>
        <v>12.62330234324337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5.0002363284019475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7.97</v>
      </c>
      <c r="AB46" s="75">
        <f>-STOA!R46</f>
        <v>0</v>
      </c>
      <c r="AC46">
        <f t="shared" si="0"/>
        <v>0.11318556402102088</v>
      </c>
      <c r="AD46">
        <f t="shared" si="1"/>
        <v>12.357050764380926</v>
      </c>
      <c r="AE46">
        <f>'IDT-1'!D46</f>
        <v>0</v>
      </c>
      <c r="AF46" s="24"/>
      <c r="AG46">
        <f t="shared" si="2"/>
        <v>12.357050764380926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-0.5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5.0002363284019475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8.16</v>
      </c>
      <c r="AB47" s="75">
        <f>-STOA!R47</f>
        <v>0</v>
      </c>
      <c r="AC47">
        <f t="shared" si="0"/>
        <v>0.11478156402102088</v>
      </c>
      <c r="AD47">
        <f t="shared" si="1"/>
        <v>12.545454764380926</v>
      </c>
      <c r="AE47">
        <f>'IDT-1'!D47</f>
        <v>0</v>
      </c>
      <c r="AF47" s="24"/>
      <c r="AG47">
        <f t="shared" si="2"/>
        <v>12.545454764380926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-0.5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5.0002363284019475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8.31</v>
      </c>
      <c r="AB48" s="75">
        <f>-STOA!R48</f>
        <v>0</v>
      </c>
      <c r="AC48">
        <f t="shared" si="0"/>
        <v>0.12027714288346544</v>
      </c>
      <c r="AD48">
        <f t="shared" si="1"/>
        <v>12.189959185518484</v>
      </c>
      <c r="AE48">
        <f>'IDT-1'!D48</f>
        <v>0</v>
      </c>
      <c r="AF48" s="24"/>
      <c r="AG48">
        <f t="shared" si="2"/>
        <v>12.189959185518484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-1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5.0002363284019475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8.6</v>
      </c>
      <c r="AB49" s="75">
        <f>-STOA!R49</f>
        <v>0</v>
      </c>
      <c r="AC49">
        <f t="shared" si="0"/>
        <v>0.12694872174590996</v>
      </c>
      <c r="AD49">
        <f t="shared" si="1"/>
        <v>11.973287606656038</v>
      </c>
      <c r="AE49">
        <f>'IDT-1'!D49</f>
        <v>0</v>
      </c>
      <c r="AF49" s="24"/>
      <c r="AG49">
        <f t="shared" si="2"/>
        <v>11.973287606656038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-1.5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5.0002363284019475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8.65</v>
      </c>
      <c r="AB50" s="75">
        <f>-STOA!R50</f>
        <v>0</v>
      </c>
      <c r="AC50">
        <f t="shared" si="0"/>
        <v>0.13160430060835451</v>
      </c>
      <c r="AD50">
        <f t="shared" si="1"/>
        <v>11.518632027793593</v>
      </c>
      <c r="AE50">
        <f>'IDT-1'!D50</f>
        <v>0</v>
      </c>
      <c r="AF50" s="24"/>
      <c r="AG50">
        <f t="shared" si="2"/>
        <v>11.518632027793593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-2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8.73</v>
      </c>
      <c r="AB51" s="75">
        <f>-STOA!R51</f>
        <v>0</v>
      </c>
      <c r="AC51">
        <f t="shared" si="0"/>
        <v>0.13227431544977813</v>
      </c>
      <c r="AD51">
        <f t="shared" si="1"/>
        <v>11.597725684550221</v>
      </c>
      <c r="AE51">
        <f>'IDT-1'!D51</f>
        <v>0</v>
      </c>
      <c r="AF51" s="24"/>
      <c r="AG51">
        <f t="shared" si="2"/>
        <v>11.597725684550221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-2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8.84</v>
      </c>
      <c r="AB52" s="75">
        <f>-STOA!R52</f>
        <v>0</v>
      </c>
      <c r="AC52">
        <f t="shared" si="0"/>
        <v>0.13319831544977814</v>
      </c>
      <c r="AD52">
        <f t="shared" si="1"/>
        <v>11.706801684550221</v>
      </c>
      <c r="AE52">
        <f>'IDT-1'!D52</f>
        <v>0</v>
      </c>
      <c r="AF52" s="24"/>
      <c r="AG52">
        <f t="shared" si="2"/>
        <v>11.706801684550221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-2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5.0002363284019475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8.69</v>
      </c>
      <c r="AB53" s="75">
        <f>-STOA!R53</f>
        <v>0</v>
      </c>
      <c r="AC53">
        <f t="shared" si="0"/>
        <v>0.13617587947079901</v>
      </c>
      <c r="AD53">
        <f t="shared" si="1"/>
        <v>11.05406044893115</v>
      </c>
      <c r="AE53">
        <f>'IDT-1'!D53</f>
        <v>0</v>
      </c>
      <c r="AF53" s="24"/>
      <c r="AG53">
        <f t="shared" si="2"/>
        <v>11.05406044893115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-2.5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5.0002363284019475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8.5</v>
      </c>
      <c r="AB54" s="75">
        <f>-STOA!R54</f>
        <v>0</v>
      </c>
      <c r="AC54">
        <f t="shared" si="0"/>
        <v>0.13542699524328791</v>
      </c>
      <c r="AD54">
        <f t="shared" si="1"/>
        <v>10.764809333158659</v>
      </c>
      <c r="AE54">
        <f>'IDT-1'!D54</f>
        <v>0</v>
      </c>
      <c r="AF54" s="24"/>
      <c r="AG54">
        <f t="shared" si="2"/>
        <v>10.764809333158659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-2.6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5.0002363284019475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8.36</v>
      </c>
      <c r="AB55" s="75">
        <f>-STOA!R55</f>
        <v>0</v>
      </c>
      <c r="AC55">
        <f t="shared" si="0"/>
        <v>0.13763945833324354</v>
      </c>
      <c r="AD55">
        <f t="shared" si="1"/>
        <v>10.222596870068703</v>
      </c>
      <c r="AE55">
        <f>'IDT-1'!D55</f>
        <v>0</v>
      </c>
      <c r="AF55" s="24"/>
      <c r="AG55">
        <f t="shared" si="2"/>
        <v>10.222596870068703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-3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5.0002363284019475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8.16</v>
      </c>
      <c r="AB56" s="75">
        <f>-STOA!R56</f>
        <v>0</v>
      </c>
      <c r="AC56">
        <f t="shared" si="0"/>
        <v>0.13850080565071027</v>
      </c>
      <c r="AD56">
        <f t="shared" si="1"/>
        <v>9.721735522751235</v>
      </c>
      <c r="AE56">
        <f>'IDT-1'!D56</f>
        <v>0</v>
      </c>
      <c r="AF56" s="24"/>
      <c r="AG56">
        <f t="shared" si="2"/>
        <v>9.721735522751235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-3.3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5.0002363284019475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7.92</v>
      </c>
      <c r="AB57" s="75">
        <f>-STOA!R57</f>
        <v>0</v>
      </c>
      <c r="AC57">
        <f t="shared" si="0"/>
        <v>0.13394345833324356</v>
      </c>
      <c r="AD57">
        <f t="shared" si="1"/>
        <v>9.7862928700687046</v>
      </c>
      <c r="AE57">
        <f>'IDT-1'!D57</f>
        <v>0</v>
      </c>
      <c r="AF57" s="24"/>
      <c r="AG57">
        <f t="shared" si="2"/>
        <v>9.7862928700687046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-3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5.0002363284019475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7.7399999999999993</v>
      </c>
      <c r="AB58" s="75">
        <f>-STOA!R58</f>
        <v>0</v>
      </c>
      <c r="AC58">
        <f t="shared" si="0"/>
        <v>0.13497280565071026</v>
      </c>
      <c r="AD58">
        <f t="shared" si="1"/>
        <v>9.3052635227512379</v>
      </c>
      <c r="AE58">
        <f>'IDT-1'!D58</f>
        <v>0</v>
      </c>
      <c r="AF58" s="24"/>
      <c r="AG58">
        <f t="shared" si="2"/>
        <v>9.3052635227512379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-3.3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7.3599999999999994</v>
      </c>
      <c r="AB59" s="75">
        <f>-STOA!R59</f>
        <v>0</v>
      </c>
      <c r="AC59">
        <f t="shared" si="0"/>
        <v>0.13347499639153976</v>
      </c>
      <c r="AD59">
        <f t="shared" si="1"/>
        <v>8.7267564743737012</v>
      </c>
      <c r="AE59">
        <f>'IDT-1'!D59</f>
        <v>0</v>
      </c>
      <c r="AF59" s="24"/>
      <c r="AG59">
        <f t="shared" si="2"/>
        <v>8.7267564743737012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-3.5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7.04</v>
      </c>
      <c r="AB60" s="75">
        <f>-STOA!R60</f>
        <v>0</v>
      </c>
      <c r="AC60">
        <f t="shared" si="0"/>
        <v>0.13671680679896211</v>
      </c>
      <c r="AD60">
        <f t="shared" si="1"/>
        <v>7.7035146639662804</v>
      </c>
      <c r="AE60">
        <f>'IDT-1'!D60</f>
        <v>0</v>
      </c>
      <c r="AF60" s="24"/>
      <c r="AG60">
        <f t="shared" si="2"/>
        <v>7.7035146639662804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-4.2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6.52</v>
      </c>
      <c r="AB61" s="75">
        <f>-STOA!R61</f>
        <v>0</v>
      </c>
      <c r="AC61">
        <f t="shared" si="0"/>
        <v>0.13065457525398427</v>
      </c>
      <c r="AD61">
        <f t="shared" si="1"/>
        <v>7.3895768955112562</v>
      </c>
      <c r="AE61">
        <f>'IDT-1'!D61</f>
        <v>0</v>
      </c>
      <c r="AF61" s="24"/>
      <c r="AG61">
        <f t="shared" si="2"/>
        <v>7.3895768955112562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-4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6.18</v>
      </c>
      <c r="AB62" s="75">
        <f>-STOA!R62</f>
        <v>0</v>
      </c>
      <c r="AC62">
        <f t="shared" si="0"/>
        <v>0.12525722793651756</v>
      </c>
      <c r="AD62">
        <f t="shared" si="1"/>
        <v>7.3549742428287237</v>
      </c>
      <c r="AE62">
        <f>'IDT-1'!D62</f>
        <v>0</v>
      </c>
      <c r="AF62" s="24"/>
      <c r="AG62">
        <f t="shared" si="2"/>
        <v>7.3549742428287237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-3.7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5.0002363284019475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5.6899999999999995</v>
      </c>
      <c r="AB63" s="75">
        <f>-STOA!R63</f>
        <v>0</v>
      </c>
      <c r="AC63">
        <f t="shared" si="0"/>
        <v>0.11521145833324356</v>
      </c>
      <c r="AD63">
        <f t="shared" si="1"/>
        <v>7.5750248700687042</v>
      </c>
      <c r="AE63">
        <f>'IDT-1'!D63</f>
        <v>0</v>
      </c>
      <c r="AF63" s="24"/>
      <c r="AG63">
        <f t="shared" si="2"/>
        <v>7.5750248700687042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-3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5.0002363284019475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5.3</v>
      </c>
      <c r="AB64" s="75">
        <f>-STOA!R64</f>
        <v>0</v>
      </c>
      <c r="AC64">
        <f t="shared" si="0"/>
        <v>0.11193545833324356</v>
      </c>
      <c r="AD64">
        <f t="shared" si="1"/>
        <v>7.1883008700687041</v>
      </c>
      <c r="AE64">
        <f>'IDT-1'!D64</f>
        <v>0</v>
      </c>
      <c r="AF64" s="24"/>
      <c r="AG64">
        <f t="shared" si="2"/>
        <v>7.1883008700687041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-3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5.0002363284019475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4.8</v>
      </c>
      <c r="AB65" s="75">
        <f>-STOA!R65</f>
        <v>0</v>
      </c>
      <c r="AC65">
        <f t="shared" si="0"/>
        <v>9.9264300608354478E-2</v>
      </c>
      <c r="AD65">
        <f t="shared" si="1"/>
        <v>7.7009720277935925</v>
      </c>
      <c r="AE65">
        <f>'IDT-1'!D65</f>
        <v>0</v>
      </c>
      <c r="AF65" s="24"/>
      <c r="AG65">
        <f t="shared" si="2"/>
        <v>7.7009720277935925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-2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5.0002363284019475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4.34</v>
      </c>
      <c r="AB66" s="75">
        <f>-STOA!R66</f>
        <v>0</v>
      </c>
      <c r="AC66">
        <f t="shared" si="0"/>
        <v>8.9470490200932132E-2</v>
      </c>
      <c r="AD66">
        <f t="shared" si="1"/>
        <v>7.950765838201014</v>
      </c>
      <c r="AE66">
        <f>'IDT-1'!D66</f>
        <v>0</v>
      </c>
      <c r="AF66" s="24"/>
      <c r="AG66">
        <f t="shared" si="2"/>
        <v>7.950765838201014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-1.3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3.88</v>
      </c>
      <c r="AB67" s="75">
        <f>-STOA!R67</f>
        <v>0</v>
      </c>
      <c r="AC67">
        <f t="shared" si="0"/>
        <v>7.8827578862444528E-2</v>
      </c>
      <c r="AD67">
        <f t="shared" si="1"/>
        <v>8.3011724211375544</v>
      </c>
      <c r="AE67">
        <f>'IDT-1'!D67</f>
        <v>0</v>
      </c>
      <c r="AF67" s="24"/>
      <c r="AG67">
        <f t="shared" si="2"/>
        <v>8.3011724211375544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-0.5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3.45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7.0979999999999988E-2</v>
      </c>
      <c r="AD68">
        <f t="shared" ref="AD68:AD98" si="4">SUM(B68:AB68,AI68:AR68)-AC68</f>
        <v>8.3790199999999988</v>
      </c>
      <c r="AE68">
        <f>'IDT-1'!D68</f>
        <v>0</v>
      </c>
      <c r="AF68" s="24"/>
      <c r="AG68">
        <f t="shared" ref="AG68:AG98" si="5">SUM(AD68:AF68)</f>
        <v>8.3790199999999988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3.0599999999999996</v>
      </c>
      <c r="AB69" s="75">
        <f>-STOA!R69</f>
        <v>0</v>
      </c>
      <c r="AC69">
        <f t="shared" si="3"/>
        <v>7.5767999999999988E-2</v>
      </c>
      <c r="AD69">
        <f t="shared" si="4"/>
        <v>8.9442319999999995</v>
      </c>
      <c r="AE69">
        <f>'IDT-1'!D69</f>
        <v>0</v>
      </c>
      <c r="AF69" s="24"/>
      <c r="AG69">
        <f t="shared" si="5"/>
        <v>8.9442319999999995</v>
      </c>
      <c r="AI69" s="34">
        <f>PXIL!L69</f>
        <v>0</v>
      </c>
      <c r="AJ69" s="34">
        <f>PXIL!R69</f>
        <v>0</v>
      </c>
      <c r="AK69" s="34">
        <f>RTM_IEX!L69</f>
        <v>0.96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2.7199999999999998</v>
      </c>
      <c r="AB70" s="75">
        <f>-STOA!R70</f>
        <v>0</v>
      </c>
      <c r="AC70">
        <f t="shared" si="3"/>
        <v>8.1059999999999993E-2</v>
      </c>
      <c r="AD70">
        <f t="shared" si="4"/>
        <v>9.5689399999999996</v>
      </c>
      <c r="AE70">
        <f>'IDT-1'!D70</f>
        <v>0</v>
      </c>
      <c r="AF70" s="24"/>
      <c r="AG70">
        <f t="shared" si="5"/>
        <v>9.5689399999999996</v>
      </c>
      <c r="AI70" s="34">
        <f>PXIL!L70</f>
        <v>0</v>
      </c>
      <c r="AJ70" s="34">
        <f>PXIL!R70</f>
        <v>0</v>
      </c>
      <c r="AK70" s="34">
        <f>RTM_IEX!L70</f>
        <v>1.93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2.44</v>
      </c>
      <c r="AB71" s="75">
        <f>-STOA!R71</f>
        <v>0</v>
      </c>
      <c r="AC71">
        <f t="shared" si="3"/>
        <v>8.6771999999999988E-2</v>
      </c>
      <c r="AD71">
        <f t="shared" si="4"/>
        <v>10.243228</v>
      </c>
      <c r="AE71">
        <f>'IDT-1'!D71</f>
        <v>0</v>
      </c>
      <c r="AF71" s="24"/>
      <c r="AG71">
        <f t="shared" si="5"/>
        <v>10.243228</v>
      </c>
      <c r="AI71" s="34">
        <f>PXIL!L71</f>
        <v>0</v>
      </c>
      <c r="AJ71" s="34">
        <f>PXIL!R71</f>
        <v>0</v>
      </c>
      <c r="AK71" s="34">
        <f>RTM_IEX!L71</f>
        <v>2.89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2.2000000000000002</v>
      </c>
      <c r="AB72" s="75">
        <f>-STOA!R72</f>
        <v>0</v>
      </c>
      <c r="AC72">
        <f t="shared" si="3"/>
        <v>0.100968</v>
      </c>
      <c r="AD72">
        <f t="shared" si="4"/>
        <v>11.919032</v>
      </c>
      <c r="AE72">
        <f>'IDT-1'!D72</f>
        <v>0</v>
      </c>
      <c r="AF72" s="24"/>
      <c r="AG72">
        <f t="shared" si="5"/>
        <v>11.919032</v>
      </c>
      <c r="AI72" s="34">
        <f>PXIL!L72</f>
        <v>0</v>
      </c>
      <c r="AJ72" s="34">
        <f>PXIL!R72</f>
        <v>0</v>
      </c>
      <c r="AK72" s="34">
        <f>RTM_IEX!L72</f>
        <v>4.82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0.10273199999999999</v>
      </c>
      <c r="AD73">
        <f t="shared" si="4"/>
        <v>12.127268000000001</v>
      </c>
      <c r="AE73">
        <f>'IDT-1'!D73</f>
        <v>0</v>
      </c>
      <c r="AF73" s="24"/>
      <c r="AG73">
        <f t="shared" si="5"/>
        <v>12.127268000000001</v>
      </c>
      <c r="AI73" s="34">
        <f>PXIL!L73</f>
        <v>0</v>
      </c>
      <c r="AJ73" s="34">
        <f>PXIL!R73</f>
        <v>0</v>
      </c>
      <c r="AK73" s="34">
        <f>RTM_IEX!L73</f>
        <v>5.3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9.8531999999999981E-2</v>
      </c>
      <c r="AD74">
        <f t="shared" si="4"/>
        <v>11.631468</v>
      </c>
      <c r="AE74">
        <f>'IDT-1'!D74</f>
        <v>0</v>
      </c>
      <c r="AF74" s="24"/>
      <c r="AG74">
        <f t="shared" si="5"/>
        <v>11.631468</v>
      </c>
      <c r="AI74" s="34">
        <f>PXIL!L74</f>
        <v>0</v>
      </c>
      <c r="AJ74" s="34">
        <f>PXIL!R74</f>
        <v>0</v>
      </c>
      <c r="AK74" s="34">
        <f>RTM_IEX!L74</f>
        <v>4.8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0.11734799999999998</v>
      </c>
      <c r="AD75">
        <f t="shared" si="4"/>
        <v>13.852651999999999</v>
      </c>
      <c r="AE75">
        <f>'IDT-1'!D75</f>
        <v>0</v>
      </c>
      <c r="AF75" s="24"/>
      <c r="AG75">
        <f t="shared" si="5"/>
        <v>13.852651999999999</v>
      </c>
      <c r="AI75" s="34">
        <f>PXIL!L75</f>
        <v>0</v>
      </c>
      <c r="AJ75" s="34">
        <f>PXIL!R75</f>
        <v>0</v>
      </c>
      <c r="AK75" s="34">
        <f>RTM_IEX!L75</f>
        <v>7.04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0.11491199999999999</v>
      </c>
      <c r="AD76">
        <f t="shared" si="4"/>
        <v>13.565087999999999</v>
      </c>
      <c r="AE76">
        <f>'IDT-1'!D76</f>
        <v>0</v>
      </c>
      <c r="AF76" s="24"/>
      <c r="AG76">
        <f t="shared" si="5"/>
        <v>13.565087999999999</v>
      </c>
      <c r="AI76" s="34">
        <f>PXIL!L76</f>
        <v>0</v>
      </c>
      <c r="AJ76" s="34">
        <f>PXIL!R76</f>
        <v>0</v>
      </c>
      <c r="AK76" s="34">
        <f>RTM_IEX!L76</f>
        <v>6.75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0.106848</v>
      </c>
      <c r="AD77">
        <f t="shared" si="4"/>
        <v>12.613151999999999</v>
      </c>
      <c r="AE77">
        <f>'IDT-1'!D77</f>
        <v>0</v>
      </c>
      <c r="AF77" s="24"/>
      <c r="AG77">
        <f t="shared" si="5"/>
        <v>12.613151999999999</v>
      </c>
      <c r="AI77" s="34">
        <f>PXIL!L77</f>
        <v>0</v>
      </c>
      <c r="AJ77" s="34">
        <f>PXIL!R77</f>
        <v>0</v>
      </c>
      <c r="AK77" s="34">
        <f>RTM_IEX!L77</f>
        <v>5.79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9.8699999999999996E-2</v>
      </c>
      <c r="AD78">
        <f t="shared" si="4"/>
        <v>11.651300000000001</v>
      </c>
      <c r="AE78">
        <f>'IDT-1'!D78</f>
        <v>0</v>
      </c>
      <c r="AF78" s="24"/>
      <c r="AG78">
        <f t="shared" si="5"/>
        <v>11.651300000000001</v>
      </c>
      <c r="AI78" s="34">
        <f>PXIL!L78</f>
        <v>0</v>
      </c>
      <c r="AJ78" s="34">
        <f>PXIL!R78</f>
        <v>0</v>
      </c>
      <c r="AK78" s="34">
        <f>RTM_IEX!L78</f>
        <v>4.82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5.0002314707652413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9.8701944354428028E-2</v>
      </c>
      <c r="AD79">
        <f t="shared" si="4"/>
        <v>11.651529526410814</v>
      </c>
      <c r="AE79">
        <f>'IDT-1'!D79</f>
        <v>0</v>
      </c>
      <c r="AF79" s="24"/>
      <c r="AG79">
        <f t="shared" si="5"/>
        <v>11.651529526410814</v>
      </c>
      <c r="AI79" s="34">
        <f>PXIL!L79</f>
        <v>0</v>
      </c>
      <c r="AJ79" s="34">
        <f>PXIL!R79</f>
        <v>0</v>
      </c>
      <c r="AK79" s="34">
        <f>RTM_IEX!L79</f>
        <v>4.82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5.0002314707652413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9.0637944354428013E-2</v>
      </c>
      <c r="AD80">
        <f t="shared" si="4"/>
        <v>10.699593526410812</v>
      </c>
      <c r="AE80">
        <f>'IDT-1'!D80</f>
        <v>0</v>
      </c>
      <c r="AF80" s="24"/>
      <c r="AG80">
        <f t="shared" si="5"/>
        <v>10.699593526410812</v>
      </c>
      <c r="AI80" s="34">
        <f>PXIL!L80</f>
        <v>0</v>
      </c>
      <c r="AJ80" s="34">
        <f>PXIL!R80</f>
        <v>0</v>
      </c>
      <c r="AK80" s="34">
        <f>RTM_IEX!L80</f>
        <v>3.86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9.0637944354428013E-2</v>
      </c>
      <c r="AD81">
        <f t="shared" si="4"/>
        <v>10.699593526410812</v>
      </c>
      <c r="AE81">
        <f>'IDT-1'!D81</f>
        <v>0</v>
      </c>
      <c r="AF81" s="24"/>
      <c r="AG81">
        <f t="shared" si="5"/>
        <v>10.699593526410812</v>
      </c>
      <c r="AI81" s="34">
        <f>PXIL!L81</f>
        <v>0</v>
      </c>
      <c r="AJ81" s="34">
        <f>PXIL!R81</f>
        <v>0</v>
      </c>
      <c r="AK81" s="34">
        <f>RTM_IEX!L81</f>
        <v>3.86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9.0637944354428013E-2</v>
      </c>
      <c r="AD82">
        <f t="shared" si="4"/>
        <v>10.699593526410812</v>
      </c>
      <c r="AE82">
        <f>'IDT-1'!D82</f>
        <v>0</v>
      </c>
      <c r="AF82" s="24"/>
      <c r="AG82">
        <f t="shared" si="5"/>
        <v>10.699593526410812</v>
      </c>
      <c r="AI82" s="34">
        <f>PXIL!L82</f>
        <v>0</v>
      </c>
      <c r="AJ82" s="34">
        <f>PXIL!R82</f>
        <v>0</v>
      </c>
      <c r="AK82" s="34">
        <f>RTM_IEX!L82</f>
        <v>3.86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8.2489944354428024E-2</v>
      </c>
      <c r="AD83">
        <f t="shared" si="4"/>
        <v>9.7377415264108134</v>
      </c>
      <c r="AE83">
        <f>'IDT-1'!D83</f>
        <v>0</v>
      </c>
      <c r="AF83" s="24"/>
      <c r="AG83">
        <f t="shared" si="5"/>
        <v>9.7377415264108134</v>
      </c>
      <c r="AI83" s="34">
        <f>PXIL!L83</f>
        <v>0</v>
      </c>
      <c r="AJ83" s="34">
        <f>PXIL!R83</f>
        <v>0</v>
      </c>
      <c r="AK83" s="34">
        <f>RTM_IEX!L83</f>
        <v>2.89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8.2489944354428024E-2</v>
      </c>
      <c r="AD84">
        <f t="shared" si="4"/>
        <v>9.7377415264108134</v>
      </c>
      <c r="AE84">
        <f>'IDT-1'!D84</f>
        <v>0</v>
      </c>
      <c r="AF84" s="24"/>
      <c r="AG84">
        <f t="shared" si="5"/>
        <v>9.7377415264108134</v>
      </c>
      <c r="AI84" s="34">
        <f>PXIL!L84</f>
        <v>0</v>
      </c>
      <c r="AJ84" s="34">
        <f>PXIL!R84</f>
        <v>0</v>
      </c>
      <c r="AK84" s="34">
        <f>RTM_IEX!L84</f>
        <v>2.89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8.2489944354428024E-2</v>
      </c>
      <c r="AD85">
        <f t="shared" si="4"/>
        <v>9.7377415264108134</v>
      </c>
      <c r="AE85">
        <f>'IDT-1'!D85</f>
        <v>0</v>
      </c>
      <c r="AF85" s="24"/>
      <c r="AG85">
        <f t="shared" si="5"/>
        <v>9.7377415264108134</v>
      </c>
      <c r="AI85" s="34">
        <f>PXIL!L85</f>
        <v>0</v>
      </c>
      <c r="AJ85" s="34">
        <f>PXIL!R85</f>
        <v>0</v>
      </c>
      <c r="AK85" s="34">
        <f>RTM_IEX!L85</f>
        <v>2.89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8.2489944354428024E-2</v>
      </c>
      <c r="AD86">
        <f t="shared" si="4"/>
        <v>9.7377415264108134</v>
      </c>
      <c r="AE86">
        <f>'IDT-1'!D86</f>
        <v>0</v>
      </c>
      <c r="AF86" s="24"/>
      <c r="AG86">
        <f t="shared" si="5"/>
        <v>9.7377415264108134</v>
      </c>
      <c r="AI86" s="34">
        <f>PXIL!L86</f>
        <v>0</v>
      </c>
      <c r="AJ86" s="34">
        <f>PXIL!R86</f>
        <v>0</v>
      </c>
      <c r="AK86" s="34">
        <f>RTM_IEX!L86</f>
        <v>2.89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8.2489944354428024E-2</v>
      </c>
      <c r="AD87">
        <f t="shared" si="4"/>
        <v>9.7377415264108134</v>
      </c>
      <c r="AE87">
        <f>'IDT-1'!D87</f>
        <v>0</v>
      </c>
      <c r="AF87" s="24"/>
      <c r="AG87">
        <f t="shared" si="5"/>
        <v>9.7377415264108134</v>
      </c>
      <c r="AI87" s="34">
        <f>PXIL!L87</f>
        <v>0</v>
      </c>
      <c r="AJ87" s="34">
        <f>PXIL!R87</f>
        <v>0</v>
      </c>
      <c r="AK87" s="34">
        <f>RTM_IEX!L87</f>
        <v>2.89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8.2489944354428024E-2</v>
      </c>
      <c r="AD88">
        <f t="shared" si="4"/>
        <v>9.7377415264108134</v>
      </c>
      <c r="AE88">
        <f>'IDT-1'!D88</f>
        <v>0</v>
      </c>
      <c r="AF88" s="24"/>
      <c r="AG88">
        <f t="shared" si="5"/>
        <v>9.7377415264108134</v>
      </c>
      <c r="AI88" s="34">
        <f>PXIL!L88</f>
        <v>0</v>
      </c>
      <c r="AJ88" s="34">
        <f>PXIL!R88</f>
        <v>0</v>
      </c>
      <c r="AK88" s="34">
        <f>RTM_IEX!L88</f>
        <v>2.89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8.2489944354428024E-2</v>
      </c>
      <c r="AD89">
        <f t="shared" si="4"/>
        <v>9.7377415264108134</v>
      </c>
      <c r="AE89">
        <f>'IDT-1'!D89</f>
        <v>0</v>
      </c>
      <c r="AF89" s="24"/>
      <c r="AG89">
        <f t="shared" si="5"/>
        <v>9.7377415264108134</v>
      </c>
      <c r="AI89" s="34">
        <f>PXIL!L89</f>
        <v>0</v>
      </c>
      <c r="AJ89" s="34">
        <f>PXIL!R89</f>
        <v>0</v>
      </c>
      <c r="AK89" s="34">
        <f>RTM_IEX!L89</f>
        <v>2.89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7.4425944354428009E-2</v>
      </c>
      <c r="AD90">
        <f t="shared" si="4"/>
        <v>8.7858055264108135</v>
      </c>
      <c r="AE90">
        <f>'IDT-1'!D90</f>
        <v>0</v>
      </c>
      <c r="AF90" s="24"/>
      <c r="AG90">
        <f t="shared" si="5"/>
        <v>8.7858055264108135</v>
      </c>
      <c r="AI90" s="34">
        <f>PXIL!L90</f>
        <v>0</v>
      </c>
      <c r="AJ90" s="34">
        <f>PXIL!R90</f>
        <v>0</v>
      </c>
      <c r="AK90" s="34">
        <f>RTM_IEX!L90</f>
        <v>1.93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7.4425944354428009E-2</v>
      </c>
      <c r="AD91">
        <f t="shared" si="4"/>
        <v>8.7858055264108135</v>
      </c>
      <c r="AE91">
        <f>'IDT-1'!D91</f>
        <v>0</v>
      </c>
      <c r="AF91" s="24"/>
      <c r="AG91">
        <f t="shared" si="5"/>
        <v>8.7858055264108135</v>
      </c>
      <c r="AI91" s="34">
        <f>PXIL!L91</f>
        <v>0</v>
      </c>
      <c r="AJ91" s="34">
        <f>PXIL!R91</f>
        <v>0</v>
      </c>
      <c r="AK91" s="34">
        <f>RTM_IEX!L91</f>
        <v>1.93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6.627794435442802E-2</v>
      </c>
      <c r="AD92">
        <f t="shared" si="4"/>
        <v>7.8239535264108131</v>
      </c>
      <c r="AE92">
        <f>'IDT-1'!D92</f>
        <v>0</v>
      </c>
      <c r="AF92" s="24"/>
      <c r="AG92">
        <f t="shared" si="5"/>
        <v>7.8239535264108131</v>
      </c>
      <c r="AI92" s="34">
        <f>PXIL!L92</f>
        <v>0</v>
      </c>
      <c r="AJ92" s="34">
        <f>PXIL!R92</f>
        <v>0</v>
      </c>
      <c r="AK92" s="34">
        <f>RTM_IEX!L92</f>
        <v>0.96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6.627794435442802E-2</v>
      </c>
      <c r="AD93">
        <f t="shared" si="4"/>
        <v>7.8239535264108131</v>
      </c>
      <c r="AE93">
        <f>'IDT-1'!D93</f>
        <v>0</v>
      </c>
      <c r="AF93" s="24"/>
      <c r="AG93">
        <f t="shared" si="5"/>
        <v>7.8239535264108131</v>
      </c>
      <c r="AI93" s="34">
        <f>PXIL!L93</f>
        <v>0</v>
      </c>
      <c r="AJ93" s="34">
        <f>PXIL!R93</f>
        <v>0</v>
      </c>
      <c r="AK93" s="34">
        <f>RTM_IEX!L93</f>
        <v>0.96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6.627794435442802E-2</v>
      </c>
      <c r="AD94">
        <f t="shared" si="4"/>
        <v>7.8239535264108131</v>
      </c>
      <c r="AE94">
        <f>'IDT-1'!D94</f>
        <v>0</v>
      </c>
      <c r="AF94" s="24"/>
      <c r="AG94">
        <f t="shared" si="5"/>
        <v>7.8239535264108131</v>
      </c>
      <c r="AI94" s="34">
        <f>PXIL!L94</f>
        <v>0</v>
      </c>
      <c r="AJ94" s="34">
        <f>PXIL!R94</f>
        <v>0</v>
      </c>
      <c r="AK94" s="34">
        <f>RTM_IEX!L94</f>
        <v>0.96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6.627794435442802E-2</v>
      </c>
      <c r="AD95">
        <f t="shared" si="4"/>
        <v>7.8239535264108131</v>
      </c>
      <c r="AE95">
        <f>'IDT-1'!D95</f>
        <v>0</v>
      </c>
      <c r="AF95" s="24"/>
      <c r="AG95">
        <f t="shared" si="5"/>
        <v>7.8239535264108131</v>
      </c>
      <c r="AI95" s="34">
        <f>PXIL!L95</f>
        <v>0</v>
      </c>
      <c r="AJ95" s="34">
        <f>PXIL!R95</f>
        <v>0</v>
      </c>
      <c r="AK95" s="34">
        <f>RTM_IEX!L95</f>
        <v>0.96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5.8213944354428018E-2</v>
      </c>
      <c r="AD96">
        <f t="shared" si="4"/>
        <v>6.8720175264108132</v>
      </c>
      <c r="AE96">
        <f>'IDT-1'!D96</f>
        <v>0</v>
      </c>
      <c r="AF96" s="24"/>
      <c r="AG96">
        <f t="shared" si="5"/>
        <v>6.8720175264108132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5.8213944354428018E-2</v>
      </c>
      <c r="AD97">
        <f t="shared" si="4"/>
        <v>6.8720175264108132</v>
      </c>
      <c r="AE97">
        <f>'IDT-1'!D97</f>
        <v>0</v>
      </c>
      <c r="AF97" s="24"/>
      <c r="AG97">
        <f t="shared" si="5"/>
        <v>6.8720175264108132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5.8213944354428018E-2</v>
      </c>
      <c r="AD98">
        <f t="shared" si="4"/>
        <v>6.8720175264108132</v>
      </c>
      <c r="AE98">
        <f>'IDT-1'!D98</f>
        <v>0</v>
      </c>
      <c r="AF98" s="24"/>
      <c r="AG98">
        <f t="shared" si="5"/>
        <v>6.8720175264108132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0.12000476943887102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8.9140000000000039E-2</v>
      </c>
      <c r="AB99" s="75">
        <f t="shared" si="6"/>
        <v>0</v>
      </c>
      <c r="AC99">
        <f t="shared" si="6"/>
        <v>2.1940048809549299E-3</v>
      </c>
      <c r="AD99">
        <f t="shared" si="6"/>
        <v>0.21897826455791602</v>
      </c>
      <c r="AE99">
        <f t="shared" ref="AE99:AR99" si="7">SUM(AE3:AE98)/4000</f>
        <v>0</v>
      </c>
      <c r="AG99">
        <f t="shared" si="7"/>
        <v>0.21897826455791602</v>
      </c>
      <c r="AI99">
        <f t="shared" si="7"/>
        <v>0</v>
      </c>
      <c r="AJ99">
        <f t="shared" si="7"/>
        <v>0</v>
      </c>
      <c r="AK99">
        <f t="shared" si="7"/>
        <v>3.1952499999999995E-2</v>
      </c>
      <c r="AL99">
        <f t="shared" si="7"/>
        <v>-1.9924999999999998E-2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45249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19.290037000000002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4.05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0.19605631079999999</v>
      </c>
      <c r="AD3">
        <f>SUM(B3:AB3,AI3:AR3)-AC3</f>
        <v>23.143980689200003</v>
      </c>
      <c r="AE3">
        <v>0</v>
      </c>
      <c r="AF3" s="24"/>
      <c r="AG3">
        <f>SUM(AD3:AF3)</f>
        <v>23.143980689200003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19.290037000000002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0.77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0.1685043108</v>
      </c>
      <c r="AD4">
        <f t="shared" ref="AD4:AD67" si="1">SUM(B4:AB4,AI4:AR4)-AC4</f>
        <v>19.891532689200002</v>
      </c>
      <c r="AE4">
        <v>0</v>
      </c>
      <c r="AF4" s="24"/>
      <c r="AG4">
        <f t="shared" ref="AG4:AG67" si="2">SUM(AD4:AF4)</f>
        <v>19.891532689200002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17.757867000000001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0.14916608279999999</v>
      </c>
      <c r="AD5">
        <f t="shared" si="1"/>
        <v>17.6087009172</v>
      </c>
      <c r="AE5">
        <v>0</v>
      </c>
      <c r="AF5" s="24"/>
      <c r="AG5">
        <f t="shared" si="2"/>
        <v>17.6087009172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14.937879000000001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0.12547818359999999</v>
      </c>
      <c r="AD6">
        <f t="shared" si="1"/>
        <v>14.8124008164</v>
      </c>
      <c r="AE6">
        <v>0</v>
      </c>
      <c r="AF6" s="24"/>
      <c r="AG6">
        <f t="shared" si="2"/>
        <v>14.8124008164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13.863856999999999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0.11645639879999999</v>
      </c>
      <c r="AD7">
        <f t="shared" si="1"/>
        <v>13.747400601199999</v>
      </c>
      <c r="AE7">
        <v>0</v>
      </c>
      <c r="AF7" s="24"/>
      <c r="AG7">
        <f t="shared" si="2"/>
        <v>13.747400601199999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13.411557999999999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0.11265708719999999</v>
      </c>
      <c r="AD8">
        <f t="shared" si="1"/>
        <v>13.298900912799999</v>
      </c>
      <c r="AE8">
        <v>0</v>
      </c>
      <c r="AF8" s="24"/>
      <c r="AG8">
        <f t="shared" si="2"/>
        <v>13.298900912799999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12.583703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0.10570310519999999</v>
      </c>
      <c r="AD9">
        <f t="shared" si="1"/>
        <v>12.4779998948</v>
      </c>
      <c r="AE9">
        <v>0</v>
      </c>
      <c r="AF9" s="24"/>
      <c r="AG9">
        <f t="shared" si="2"/>
        <v>12.4779998948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15.243243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0.12804324119999999</v>
      </c>
      <c r="AD10">
        <f t="shared" si="1"/>
        <v>15.115199758799999</v>
      </c>
      <c r="AE10">
        <v>0</v>
      </c>
      <c r="AF10" s="24"/>
      <c r="AG10">
        <f t="shared" si="2"/>
        <v>15.115199758799999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14.80355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0.12434981999999999</v>
      </c>
      <c r="AD11">
        <f t="shared" si="1"/>
        <v>14.679200179999999</v>
      </c>
      <c r="AE11">
        <v>0</v>
      </c>
      <c r="AF11" s="24"/>
      <c r="AG11">
        <f t="shared" si="2"/>
        <v>14.679200179999999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15.581082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0.13088108879999999</v>
      </c>
      <c r="AD12">
        <f t="shared" si="1"/>
        <v>15.4502009112</v>
      </c>
      <c r="AE12">
        <v>0</v>
      </c>
      <c r="AF12" s="24"/>
      <c r="AG12">
        <f t="shared" si="2"/>
        <v>15.4502009112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16.561416000000001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0.1391158944</v>
      </c>
      <c r="AD13">
        <f t="shared" si="1"/>
        <v>16.422300105600002</v>
      </c>
      <c r="AE13">
        <v>0</v>
      </c>
      <c r="AF13" s="24"/>
      <c r="AG13">
        <f t="shared" si="2"/>
        <v>16.422300105600002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15.490117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0.1301169828</v>
      </c>
      <c r="AD14">
        <f t="shared" si="1"/>
        <v>15.360000017199999</v>
      </c>
      <c r="AE14">
        <v>0</v>
      </c>
      <c r="AF14" s="24"/>
      <c r="AG14">
        <f t="shared" si="2"/>
        <v>15.360000017199999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14.449577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0.1213764468</v>
      </c>
      <c r="AD15">
        <f t="shared" si="1"/>
        <v>14.3282005532</v>
      </c>
      <c r="AE15">
        <v>0</v>
      </c>
      <c r="AF15" s="24"/>
      <c r="AG15">
        <f t="shared" si="2"/>
        <v>14.3282005532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13.411455999999999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0.11265623039999999</v>
      </c>
      <c r="AD16">
        <f t="shared" si="1"/>
        <v>13.298799769599999</v>
      </c>
      <c r="AE16">
        <v>0</v>
      </c>
      <c r="AF16" s="24"/>
      <c r="AG16">
        <f t="shared" si="2"/>
        <v>13.298799769599999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15.228821999999999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0.12792210479999999</v>
      </c>
      <c r="AD17">
        <f t="shared" si="1"/>
        <v>15.1008998952</v>
      </c>
      <c r="AE17">
        <v>0</v>
      </c>
      <c r="AF17" s="24"/>
      <c r="AG17">
        <f t="shared" si="2"/>
        <v>15.1008998952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15.868496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0.1332953664</v>
      </c>
      <c r="AD18">
        <f t="shared" si="1"/>
        <v>15.7352006336</v>
      </c>
      <c r="AE18">
        <v>0</v>
      </c>
      <c r="AF18" s="24"/>
      <c r="AG18">
        <f t="shared" si="2"/>
        <v>15.7352006336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15.391287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0.12928681079999998</v>
      </c>
      <c r="AD19">
        <f t="shared" si="1"/>
        <v>15.2620001892</v>
      </c>
      <c r="AE19">
        <v>0</v>
      </c>
      <c r="AF19" s="24"/>
      <c r="AG19">
        <f t="shared" si="2"/>
        <v>15.2620001892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19.222670999999998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0.16147043639999997</v>
      </c>
      <c r="AD20">
        <f t="shared" si="1"/>
        <v>19.0612005636</v>
      </c>
      <c r="AE20">
        <v>0</v>
      </c>
      <c r="AF20" s="24"/>
      <c r="AG20">
        <f t="shared" si="2"/>
        <v>19.0612005636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19.290037000000002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0.28999999999999998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0.16447231079999999</v>
      </c>
      <c r="AD21">
        <f t="shared" si="1"/>
        <v>19.4155646892</v>
      </c>
      <c r="AE21">
        <v>0</v>
      </c>
      <c r="AF21" s="24"/>
      <c r="AG21">
        <f t="shared" si="2"/>
        <v>19.4155646892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19.25948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0.16177963199999998</v>
      </c>
      <c r="AD22">
        <f t="shared" si="1"/>
        <v>19.097700368000002</v>
      </c>
      <c r="AE22">
        <v>0</v>
      </c>
      <c r="AF22" s="24"/>
      <c r="AG22">
        <f t="shared" si="2"/>
        <v>19.097700368000002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19.290037000000002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2.12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0.17984431080000002</v>
      </c>
      <c r="AD23">
        <f t="shared" si="1"/>
        <v>21.230192689200003</v>
      </c>
      <c r="AE23">
        <v>0</v>
      </c>
      <c r="AF23" s="24"/>
      <c r="AG23">
        <f t="shared" si="2"/>
        <v>21.230192689200003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19.290037000000002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0.2025243108</v>
      </c>
      <c r="AD24">
        <f t="shared" si="1"/>
        <v>23.907512689200001</v>
      </c>
      <c r="AE24">
        <v>0</v>
      </c>
      <c r="AF24" s="24"/>
      <c r="AG24">
        <f t="shared" si="2"/>
        <v>23.907512689200001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19.290037000000002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0.18471631080000001</v>
      </c>
      <c r="AD25">
        <f t="shared" si="1"/>
        <v>21.805320689200002</v>
      </c>
      <c r="AE25">
        <v>0</v>
      </c>
      <c r="AF25" s="24"/>
      <c r="AG25">
        <f t="shared" si="2"/>
        <v>21.805320689200002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19.290037000000002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2.2200000000000002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0.1806843108</v>
      </c>
      <c r="AD26">
        <f t="shared" si="1"/>
        <v>21.3293526892</v>
      </c>
      <c r="AE26">
        <v>0</v>
      </c>
      <c r="AF26" s="24"/>
      <c r="AG26">
        <f t="shared" si="2"/>
        <v>21.3293526892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19.290037000000002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3.38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0.1904283108</v>
      </c>
      <c r="AD27">
        <f t="shared" si="1"/>
        <v>22.479608689199999</v>
      </c>
      <c r="AE27">
        <v>0</v>
      </c>
      <c r="AF27" s="24"/>
      <c r="AG27">
        <f t="shared" si="2"/>
        <v>22.479608689199999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19.290037000000002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0.2025243108</v>
      </c>
      <c r="AD28">
        <f t="shared" si="1"/>
        <v>23.907512689200001</v>
      </c>
      <c r="AE28">
        <v>0</v>
      </c>
      <c r="AF28" s="24"/>
      <c r="AG28">
        <f t="shared" si="2"/>
        <v>23.907512689200001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19.290037000000002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0.2025243108</v>
      </c>
      <c r="AD29">
        <f t="shared" si="1"/>
        <v>23.907512689200001</v>
      </c>
      <c r="AE29">
        <v>0</v>
      </c>
      <c r="AF29" s="24"/>
      <c r="AG29">
        <f t="shared" si="2"/>
        <v>23.907512689200001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19.290037000000002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2.41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0.18228031080000001</v>
      </c>
      <c r="AD30">
        <f t="shared" si="1"/>
        <v>21.517756689200002</v>
      </c>
      <c r="AE30">
        <v>0</v>
      </c>
      <c r="AF30" s="24"/>
      <c r="AG30">
        <f t="shared" si="2"/>
        <v>21.517756689200002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19.290037000000002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0.2025243108</v>
      </c>
      <c r="AD31">
        <f t="shared" si="1"/>
        <v>23.907512689200001</v>
      </c>
      <c r="AE31">
        <v>0</v>
      </c>
      <c r="AF31" s="24"/>
      <c r="AG31">
        <f t="shared" si="2"/>
        <v>23.907512689200001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19.290037000000002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0.2025243108</v>
      </c>
      <c r="AD32">
        <f t="shared" si="1"/>
        <v>23.907512689200001</v>
      </c>
      <c r="AE32">
        <v>0</v>
      </c>
      <c r="AF32" s="24"/>
      <c r="AG32">
        <f t="shared" si="2"/>
        <v>23.907512689200001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19.290037000000002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0.57999999999999996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0.16690831079999999</v>
      </c>
      <c r="AD33">
        <f t="shared" si="1"/>
        <v>19.7031286892</v>
      </c>
      <c r="AE33">
        <v>0</v>
      </c>
      <c r="AF33" s="24"/>
      <c r="AG33">
        <f t="shared" si="2"/>
        <v>19.7031286892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19.290037000000002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0.36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0.16749631079999999</v>
      </c>
      <c r="AD34">
        <f t="shared" si="1"/>
        <v>19.7725406892</v>
      </c>
      <c r="AE34">
        <v>0</v>
      </c>
      <c r="AF34" s="24"/>
      <c r="AG34">
        <f t="shared" si="2"/>
        <v>19.7725406892</v>
      </c>
      <c r="AI34" s="34">
        <f>PXIL!M34</f>
        <v>0</v>
      </c>
      <c r="AJ34" s="34">
        <f>PXIL!S34</f>
        <v>0</v>
      </c>
      <c r="AK34" s="34">
        <f>RTM_IEX!M34</f>
        <v>0.28999999999999998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19.290037000000002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4.82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0.2025243108</v>
      </c>
      <c r="AD35">
        <f t="shared" si="1"/>
        <v>23.907512689200001</v>
      </c>
      <c r="AE35">
        <v>0</v>
      </c>
      <c r="AF35" s="24"/>
      <c r="AG35">
        <f t="shared" si="2"/>
        <v>23.907512689200001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19.290037000000002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0.2025243108</v>
      </c>
      <c r="AD36">
        <f t="shared" si="1"/>
        <v>23.907512689200001</v>
      </c>
      <c r="AE36">
        <v>0</v>
      </c>
      <c r="AF36" s="24"/>
      <c r="AG36">
        <f t="shared" si="2"/>
        <v>23.907512689200001</v>
      </c>
      <c r="AI36" s="34">
        <f>PXIL!M36</f>
        <v>0</v>
      </c>
      <c r="AJ36" s="34">
        <f>PXIL!S36</f>
        <v>0</v>
      </c>
      <c r="AK36" s="34">
        <f>RTM_IEX!M36</f>
        <v>4.82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19.290037000000002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0.19202431079999999</v>
      </c>
      <c r="AD37">
        <f t="shared" si="1"/>
        <v>22.668012689200001</v>
      </c>
      <c r="AE37">
        <v>0</v>
      </c>
      <c r="AF37" s="24"/>
      <c r="AG37">
        <f t="shared" si="2"/>
        <v>22.668012689200001</v>
      </c>
      <c r="AI37" s="34">
        <f>PXIL!M37</f>
        <v>0</v>
      </c>
      <c r="AJ37" s="34">
        <f>PXIL!S37</f>
        <v>0</v>
      </c>
      <c r="AK37" s="34">
        <f>RTM_IEX!M37</f>
        <v>3.57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19.290037000000002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0.19521631080000001</v>
      </c>
      <c r="AD38">
        <f t="shared" si="1"/>
        <v>23.044820689200002</v>
      </c>
      <c r="AE38">
        <v>0</v>
      </c>
      <c r="AF38" s="24"/>
      <c r="AG38">
        <f t="shared" si="2"/>
        <v>23.044820689200002</v>
      </c>
      <c r="AI38" s="34">
        <f>PXIL!M38</f>
        <v>0</v>
      </c>
      <c r="AJ38" s="34">
        <f>PXIL!S38</f>
        <v>0</v>
      </c>
      <c r="AK38" s="34">
        <f>RTM_IEX!M38</f>
        <v>3.95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19.290037000000002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0.19605631079999999</v>
      </c>
      <c r="AD39">
        <f t="shared" si="1"/>
        <v>23.143980689200003</v>
      </c>
      <c r="AE39">
        <v>0</v>
      </c>
      <c r="AF39" s="24"/>
      <c r="AG39">
        <f t="shared" si="2"/>
        <v>23.143980689200003</v>
      </c>
      <c r="AI39" s="34">
        <f>PXIL!M39</f>
        <v>0</v>
      </c>
      <c r="AJ39" s="34">
        <f>PXIL!S39</f>
        <v>0</v>
      </c>
      <c r="AK39" s="34">
        <f>RTM_IEX!M39</f>
        <v>4.05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19.290037000000002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0.18631231079999999</v>
      </c>
      <c r="AD40">
        <f t="shared" si="1"/>
        <v>21.9937246892</v>
      </c>
      <c r="AE40">
        <v>0</v>
      </c>
      <c r="AF40" s="24"/>
      <c r="AG40">
        <f t="shared" si="2"/>
        <v>21.9937246892</v>
      </c>
      <c r="AI40" s="34">
        <f>PXIL!M40</f>
        <v>0</v>
      </c>
      <c r="AJ40" s="34">
        <f>PXIL!S40</f>
        <v>0</v>
      </c>
      <c r="AK40" s="34">
        <f>RTM_IEX!M40</f>
        <v>2.89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19.290037000000002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0.18799231080000001</v>
      </c>
      <c r="AD41">
        <f t="shared" si="1"/>
        <v>22.192044689200003</v>
      </c>
      <c r="AE41">
        <v>0</v>
      </c>
      <c r="AF41" s="24"/>
      <c r="AG41">
        <f t="shared" si="2"/>
        <v>22.192044689200003</v>
      </c>
      <c r="AI41" s="34">
        <f>PXIL!M41</f>
        <v>0</v>
      </c>
      <c r="AJ41" s="34">
        <f>PXIL!S41</f>
        <v>0</v>
      </c>
      <c r="AK41" s="34">
        <f>RTM_IEX!M41</f>
        <v>3.09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19.290037000000002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0.18471631080000001</v>
      </c>
      <c r="AD42">
        <f t="shared" si="1"/>
        <v>21.805320689200002</v>
      </c>
      <c r="AE42">
        <v>0</v>
      </c>
      <c r="AF42" s="24"/>
      <c r="AG42">
        <f t="shared" si="2"/>
        <v>21.805320689200002</v>
      </c>
      <c r="AI42" s="34">
        <f>PXIL!M42</f>
        <v>0</v>
      </c>
      <c r="AJ42" s="34">
        <f>PXIL!S42</f>
        <v>0</v>
      </c>
      <c r="AK42" s="34">
        <f>RTM_IEX!M42</f>
        <v>2.7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19.290037000000002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2.41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0.18228031080000001</v>
      </c>
      <c r="AD43">
        <f t="shared" si="1"/>
        <v>21.517756689200002</v>
      </c>
      <c r="AE43">
        <v>0</v>
      </c>
      <c r="AF43" s="24"/>
      <c r="AG43">
        <f t="shared" si="2"/>
        <v>21.517756689200002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19.290037000000002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2.89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0.18631231080000002</v>
      </c>
      <c r="AD44">
        <f t="shared" si="1"/>
        <v>21.9937246892</v>
      </c>
      <c r="AE44">
        <v>0</v>
      </c>
      <c r="AF44" s="24"/>
      <c r="AG44">
        <f t="shared" si="2"/>
        <v>21.9937246892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19.290037000000002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0.87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0.16934431080000001</v>
      </c>
      <c r="AD45">
        <f t="shared" si="1"/>
        <v>19.990692689200003</v>
      </c>
      <c r="AE45">
        <v>0</v>
      </c>
      <c r="AF45" s="24"/>
      <c r="AG45">
        <f t="shared" si="2"/>
        <v>19.990692689200003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18.355991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0.1541903244</v>
      </c>
      <c r="AD46">
        <f t="shared" si="1"/>
        <v>18.201800675600001</v>
      </c>
      <c r="AE46">
        <v>0</v>
      </c>
      <c r="AF46" s="24"/>
      <c r="AG46">
        <f t="shared" si="2"/>
        <v>18.201800675600001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19.232552999999999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0.16155344519999998</v>
      </c>
      <c r="AD47">
        <f t="shared" si="1"/>
        <v>19.0709995548</v>
      </c>
      <c r="AE47">
        <v>0</v>
      </c>
      <c r="AF47" s="24"/>
      <c r="AG47">
        <f t="shared" si="2"/>
        <v>19.0709995548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14.811617999999999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0.12441759119999998</v>
      </c>
      <c r="AD48">
        <f t="shared" si="1"/>
        <v>14.687200408799999</v>
      </c>
      <c r="AE48">
        <v>0</v>
      </c>
      <c r="AF48" s="24"/>
      <c r="AG48">
        <f t="shared" si="2"/>
        <v>14.687200408799999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16.083842000000001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0.13510427280000001</v>
      </c>
      <c r="AD49">
        <f t="shared" si="1"/>
        <v>15.948737727200001</v>
      </c>
      <c r="AE49">
        <v>0</v>
      </c>
      <c r="AF49" s="24"/>
      <c r="AG49">
        <f t="shared" si="2"/>
        <v>15.948737727200001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19.290037000000002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1.25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0.17253631080000001</v>
      </c>
      <c r="AD50">
        <f t="shared" si="1"/>
        <v>20.3675006892</v>
      </c>
      <c r="AE50">
        <v>0</v>
      </c>
      <c r="AF50" s="24"/>
      <c r="AG50">
        <f t="shared" si="2"/>
        <v>20.3675006892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19.290037000000002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2.6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0.18387631080000003</v>
      </c>
      <c r="AD51">
        <f t="shared" si="1"/>
        <v>21.706160689200004</v>
      </c>
      <c r="AE51">
        <v>0</v>
      </c>
      <c r="AF51" s="24"/>
      <c r="AG51">
        <f t="shared" si="2"/>
        <v>21.706160689200004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19.290037000000002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4.82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0.2025243108</v>
      </c>
      <c r="AD52">
        <f t="shared" si="1"/>
        <v>23.907512689200001</v>
      </c>
      <c r="AE52">
        <v>0</v>
      </c>
      <c r="AF52" s="24"/>
      <c r="AG52">
        <f t="shared" si="2"/>
        <v>23.907512689200001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18.865672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0.15847164479999998</v>
      </c>
      <c r="AD53">
        <f t="shared" si="1"/>
        <v>18.707200355200001</v>
      </c>
      <c r="AE53">
        <v>0</v>
      </c>
      <c r="AF53" s="24"/>
      <c r="AG53">
        <f t="shared" si="2"/>
        <v>18.707200355200001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19.290037000000002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3.76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0.19362031080000003</v>
      </c>
      <c r="AD54">
        <f t="shared" si="1"/>
        <v>22.856416689200003</v>
      </c>
      <c r="AE54">
        <v>0</v>
      </c>
      <c r="AF54" s="24"/>
      <c r="AG54">
        <f t="shared" si="2"/>
        <v>22.856416689200003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19.290037000000002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3.76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0.19362031080000003</v>
      </c>
      <c r="AD55">
        <f t="shared" si="1"/>
        <v>22.856416689200003</v>
      </c>
      <c r="AE55">
        <v>0</v>
      </c>
      <c r="AF55" s="24"/>
      <c r="AG55">
        <f t="shared" si="2"/>
        <v>22.856416689200003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19.290037000000002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0.96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0.17010031080000002</v>
      </c>
      <c r="AD56">
        <f t="shared" si="1"/>
        <v>20.079936689200004</v>
      </c>
      <c r="AE56">
        <v>0</v>
      </c>
      <c r="AF56" s="24"/>
      <c r="AG56">
        <f t="shared" si="2"/>
        <v>20.079936689200004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19.290037000000002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4.05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0.19605631079999999</v>
      </c>
      <c r="AD57">
        <f t="shared" si="1"/>
        <v>23.143980689200003</v>
      </c>
      <c r="AE57">
        <v>0</v>
      </c>
      <c r="AF57" s="24"/>
      <c r="AG57">
        <f t="shared" si="2"/>
        <v>23.143980689200003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19.290037000000002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4.05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0.19605631079999999</v>
      </c>
      <c r="AD58">
        <f t="shared" si="1"/>
        <v>23.143980689200003</v>
      </c>
      <c r="AE58">
        <v>0</v>
      </c>
      <c r="AF58" s="24"/>
      <c r="AG58">
        <f t="shared" si="2"/>
        <v>23.143980689200003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19.290037000000002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2.2200000000000002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0.1806843108</v>
      </c>
      <c r="AD59">
        <f t="shared" si="1"/>
        <v>21.3293526892</v>
      </c>
      <c r="AE59">
        <v>0</v>
      </c>
      <c r="AF59" s="24"/>
      <c r="AG59">
        <f t="shared" si="2"/>
        <v>21.3293526892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19.290037000000002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4.82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0.2025243108</v>
      </c>
      <c r="AD60">
        <f t="shared" si="1"/>
        <v>23.907512689200001</v>
      </c>
      <c r="AE60">
        <v>0</v>
      </c>
      <c r="AF60" s="24"/>
      <c r="AG60">
        <f t="shared" si="2"/>
        <v>23.907512689200001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19.290037000000002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2.7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0.18471631080000001</v>
      </c>
      <c r="AD61">
        <f t="shared" si="1"/>
        <v>21.805320689200002</v>
      </c>
      <c r="AE61">
        <v>0</v>
      </c>
      <c r="AF61" s="24"/>
      <c r="AG61">
        <f t="shared" si="2"/>
        <v>21.805320689200002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19.290037000000002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4.1500000000000004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0.19689631080000003</v>
      </c>
      <c r="AD62">
        <f t="shared" si="1"/>
        <v>23.243140689200004</v>
      </c>
      <c r="AE62">
        <v>0</v>
      </c>
      <c r="AF62" s="24"/>
      <c r="AG62">
        <f t="shared" si="2"/>
        <v>23.243140689200004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19.290037000000002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2.5099999999999998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0.18312031080000002</v>
      </c>
      <c r="AD63">
        <f t="shared" si="1"/>
        <v>21.616916689200004</v>
      </c>
      <c r="AE63">
        <v>0</v>
      </c>
      <c r="AF63" s="24"/>
      <c r="AG63">
        <f t="shared" si="2"/>
        <v>21.616916689200004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19.290037000000002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0.2025243108</v>
      </c>
      <c r="AD64">
        <f t="shared" si="1"/>
        <v>23.907512689200001</v>
      </c>
      <c r="AE64">
        <v>0</v>
      </c>
      <c r="AF64" s="24"/>
      <c r="AG64">
        <f t="shared" si="2"/>
        <v>23.907512689200001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19.290037000000002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2.89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0.18631231080000002</v>
      </c>
      <c r="AD65">
        <f t="shared" si="1"/>
        <v>21.9937246892</v>
      </c>
      <c r="AE65">
        <v>0</v>
      </c>
      <c r="AF65" s="24"/>
      <c r="AG65">
        <f t="shared" si="2"/>
        <v>21.9937246892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19.290037000000002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0.2025243108</v>
      </c>
      <c r="AD66">
        <f t="shared" si="1"/>
        <v>23.907512689200001</v>
      </c>
      <c r="AE66">
        <v>0</v>
      </c>
      <c r="AF66" s="24"/>
      <c r="AG66">
        <f t="shared" si="2"/>
        <v>23.907512689200001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19.290037000000002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1.35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0.17337631080000002</v>
      </c>
      <c r="AD67">
        <f t="shared" si="1"/>
        <v>20.466660689200005</v>
      </c>
      <c r="AE67">
        <v>0</v>
      </c>
      <c r="AF67" s="24"/>
      <c r="AG67">
        <f t="shared" si="2"/>
        <v>20.466660689200005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19.290037000000002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0.2025243108</v>
      </c>
      <c r="AD68">
        <f t="shared" ref="AD68:AD98" si="4">SUM(B68:AB68,AI68:AR68)-AC68</f>
        <v>23.907512689200001</v>
      </c>
      <c r="AE68">
        <v>0</v>
      </c>
      <c r="AF68" s="24"/>
      <c r="AG68">
        <f t="shared" ref="AG68:AG98" si="5">SUM(AD68:AF68)</f>
        <v>23.907512689200001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19.290037000000002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2.89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0.18631231080000002</v>
      </c>
      <c r="AD69">
        <f t="shared" si="4"/>
        <v>21.9937246892</v>
      </c>
      <c r="AE69">
        <v>0</v>
      </c>
      <c r="AF69" s="24"/>
      <c r="AG69">
        <f t="shared" si="5"/>
        <v>21.9937246892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19.290037000000002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4.82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0.2025243108</v>
      </c>
      <c r="AD70">
        <f t="shared" si="4"/>
        <v>23.907512689200001</v>
      </c>
      <c r="AE70">
        <v>0</v>
      </c>
      <c r="AF70" s="24"/>
      <c r="AG70">
        <f t="shared" si="5"/>
        <v>23.907512689200001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19.290037000000002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4.82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0.2025243108</v>
      </c>
      <c r="AD71">
        <f t="shared" si="4"/>
        <v>23.907512689200001</v>
      </c>
      <c r="AE71">
        <v>0</v>
      </c>
      <c r="AF71" s="24"/>
      <c r="AG71">
        <f t="shared" si="5"/>
        <v>23.907512689200001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19.290037000000002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4.82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0.2025243108</v>
      </c>
      <c r="AD72">
        <f t="shared" si="4"/>
        <v>23.907512689200001</v>
      </c>
      <c r="AE72">
        <v>0</v>
      </c>
      <c r="AF72" s="24"/>
      <c r="AG72">
        <f t="shared" si="5"/>
        <v>23.907512689200001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19.290037000000002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4.82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0.2025243108</v>
      </c>
      <c r="AD73">
        <f t="shared" si="4"/>
        <v>23.907512689200001</v>
      </c>
      <c r="AE73">
        <v>0</v>
      </c>
      <c r="AF73" s="24"/>
      <c r="AG73">
        <f t="shared" si="5"/>
        <v>23.907512689200001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19.290037000000002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3.95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0.19521631079999999</v>
      </c>
      <c r="AD74">
        <f t="shared" si="4"/>
        <v>23.044820689200002</v>
      </c>
      <c r="AE74">
        <v>0</v>
      </c>
      <c r="AF74" s="24"/>
      <c r="AG74">
        <f t="shared" si="5"/>
        <v>23.044820689200002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19.290037000000002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4.82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0.2025243108</v>
      </c>
      <c r="AD75">
        <f t="shared" si="4"/>
        <v>23.907512689200001</v>
      </c>
      <c r="AE75">
        <v>0</v>
      </c>
      <c r="AF75" s="24"/>
      <c r="AG75">
        <f t="shared" si="5"/>
        <v>23.907512689200001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19.290037000000002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0.18555631080000001</v>
      </c>
      <c r="AD76">
        <f t="shared" si="4"/>
        <v>21.904480689200003</v>
      </c>
      <c r="AE76">
        <v>0</v>
      </c>
      <c r="AF76" s="24"/>
      <c r="AG76">
        <f t="shared" si="5"/>
        <v>21.904480689200003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19.290037000000002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3.47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0.19118431079999998</v>
      </c>
      <c r="AD77">
        <f t="shared" si="4"/>
        <v>22.5688526892</v>
      </c>
      <c r="AE77">
        <v>0</v>
      </c>
      <c r="AF77" s="24"/>
      <c r="AG77">
        <f t="shared" si="5"/>
        <v>22.5688526892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19.290037000000002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3.38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0.1904283108</v>
      </c>
      <c r="AD78">
        <f t="shared" si="4"/>
        <v>22.479608689199999</v>
      </c>
      <c r="AE78">
        <v>0</v>
      </c>
      <c r="AF78" s="24"/>
      <c r="AG78">
        <f t="shared" si="5"/>
        <v>22.479608689199999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19.290037000000002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4.82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0.2025243108</v>
      </c>
      <c r="AD79">
        <f t="shared" si="4"/>
        <v>23.907512689200001</v>
      </c>
      <c r="AE79">
        <v>0</v>
      </c>
      <c r="AF79" s="24"/>
      <c r="AG79">
        <f t="shared" si="5"/>
        <v>23.907512689200001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19.290037000000002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3.28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0.18958831080000002</v>
      </c>
      <c r="AD80">
        <f t="shared" si="4"/>
        <v>22.380448689200001</v>
      </c>
      <c r="AE80">
        <v>0</v>
      </c>
      <c r="AF80" s="24"/>
      <c r="AG80">
        <f t="shared" si="5"/>
        <v>22.380448689200001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19.290037000000002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0.2025243108</v>
      </c>
      <c r="AD81">
        <f t="shared" si="4"/>
        <v>23.907512689200001</v>
      </c>
      <c r="AE81">
        <v>0</v>
      </c>
      <c r="AF81" s="24"/>
      <c r="AG81">
        <f t="shared" si="5"/>
        <v>23.907512689200001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19.290037000000002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0.2025243108</v>
      </c>
      <c r="AD82">
        <f t="shared" si="4"/>
        <v>23.907512689200001</v>
      </c>
      <c r="AE82">
        <v>0</v>
      </c>
      <c r="AF82" s="24"/>
      <c r="AG82">
        <f t="shared" si="5"/>
        <v>23.907512689200001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19.290037000000002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0.2025243108</v>
      </c>
      <c r="AD83">
        <f t="shared" si="4"/>
        <v>23.907512689200001</v>
      </c>
      <c r="AE83">
        <v>0</v>
      </c>
      <c r="AF83" s="24"/>
      <c r="AG83">
        <f t="shared" si="5"/>
        <v>23.907512689200001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19.290037000000002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0.2025243108</v>
      </c>
      <c r="AD84">
        <f t="shared" si="4"/>
        <v>23.907512689200001</v>
      </c>
      <c r="AE84">
        <v>0</v>
      </c>
      <c r="AF84" s="24"/>
      <c r="AG84">
        <f t="shared" si="5"/>
        <v>23.907512689200001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19.290037000000002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0.2025243108</v>
      </c>
      <c r="AD85">
        <f t="shared" si="4"/>
        <v>23.907512689200001</v>
      </c>
      <c r="AE85">
        <v>0</v>
      </c>
      <c r="AF85" s="24"/>
      <c r="AG85">
        <f t="shared" si="5"/>
        <v>23.907512689200001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19.290037000000002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0.2025243108</v>
      </c>
      <c r="AD86">
        <f t="shared" si="4"/>
        <v>23.907512689200001</v>
      </c>
      <c r="AE86">
        <v>0</v>
      </c>
      <c r="AF86" s="24"/>
      <c r="AG86">
        <f t="shared" si="5"/>
        <v>23.907512689200001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19.290037000000002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0.2025243108</v>
      </c>
      <c r="AD87">
        <f t="shared" si="4"/>
        <v>23.907512689200001</v>
      </c>
      <c r="AE87">
        <v>0</v>
      </c>
      <c r="AF87" s="24"/>
      <c r="AG87">
        <f t="shared" si="5"/>
        <v>23.907512689200001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19.290037000000002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0.2025243108</v>
      </c>
      <c r="AD88">
        <f t="shared" si="4"/>
        <v>23.907512689200001</v>
      </c>
      <c r="AE88">
        <v>0</v>
      </c>
      <c r="AF88" s="24"/>
      <c r="AG88">
        <f t="shared" si="5"/>
        <v>23.907512689200001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19.290037000000002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3.57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0.19202431080000001</v>
      </c>
      <c r="AD89">
        <f t="shared" si="4"/>
        <v>22.668012689200001</v>
      </c>
      <c r="AE89">
        <v>0</v>
      </c>
      <c r="AF89" s="24"/>
      <c r="AG89">
        <f t="shared" si="5"/>
        <v>22.668012689200001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19.290037000000002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0.2025243108</v>
      </c>
      <c r="AD90">
        <f t="shared" si="4"/>
        <v>23.907512689200001</v>
      </c>
      <c r="AE90">
        <v>0</v>
      </c>
      <c r="AF90" s="24"/>
      <c r="AG90">
        <f t="shared" si="5"/>
        <v>23.907512689200001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19.290037000000002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2.0299999999999998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0.17908831080000001</v>
      </c>
      <c r="AD91">
        <f t="shared" si="4"/>
        <v>21.140948689200002</v>
      </c>
      <c r="AE91">
        <v>0</v>
      </c>
      <c r="AF91" s="24"/>
      <c r="AG91">
        <f t="shared" si="5"/>
        <v>21.140948689200002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19.290037000000002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3.57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0.19202431080000001</v>
      </c>
      <c r="AD92">
        <f t="shared" si="4"/>
        <v>22.668012689200001</v>
      </c>
      <c r="AE92">
        <v>0</v>
      </c>
      <c r="AF92" s="24"/>
      <c r="AG92">
        <f t="shared" si="5"/>
        <v>22.668012689200001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19.290037000000002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2.0299999999999998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0.17908831080000001</v>
      </c>
      <c r="AD93">
        <f t="shared" si="4"/>
        <v>21.140948689200002</v>
      </c>
      <c r="AE93">
        <v>0</v>
      </c>
      <c r="AF93" s="24"/>
      <c r="AG93">
        <f t="shared" si="5"/>
        <v>21.140948689200002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19.290037000000002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0.18471631080000001</v>
      </c>
      <c r="AD94">
        <f t="shared" si="4"/>
        <v>21.805320689200002</v>
      </c>
      <c r="AE94">
        <v>0</v>
      </c>
      <c r="AF94" s="24"/>
      <c r="AG94">
        <f t="shared" si="5"/>
        <v>21.805320689200002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19.290037000000002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3.95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0.19521631079999999</v>
      </c>
      <c r="AD95">
        <f t="shared" si="4"/>
        <v>23.044820689200002</v>
      </c>
      <c r="AE95">
        <v>0</v>
      </c>
      <c r="AF95" s="24"/>
      <c r="AG95">
        <f t="shared" si="5"/>
        <v>23.044820689200002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19.290037000000002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2.2200000000000002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0.1806843108</v>
      </c>
      <c r="AD96">
        <f t="shared" si="4"/>
        <v>21.3293526892</v>
      </c>
      <c r="AE96">
        <v>0</v>
      </c>
      <c r="AF96" s="24"/>
      <c r="AG96">
        <f t="shared" si="5"/>
        <v>21.3293526892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19.290037000000002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1.25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0.17253631080000001</v>
      </c>
      <c r="AD97">
        <f t="shared" si="4"/>
        <v>20.3675006892</v>
      </c>
      <c r="AE97">
        <v>0</v>
      </c>
      <c r="AF97" s="24"/>
      <c r="AG97">
        <f t="shared" si="5"/>
        <v>20.3675006892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19.290037000000002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0.16363231080000001</v>
      </c>
      <c r="AD98">
        <f t="shared" si="4"/>
        <v>19.316404689200002</v>
      </c>
      <c r="AE98">
        <v>0</v>
      </c>
      <c r="AF98" s="24"/>
      <c r="AG98">
        <f t="shared" si="5"/>
        <v>19.316404689200002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0.44446961874999968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5.6974999999999963E-2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4.2653907974999974E-3</v>
      </c>
      <c r="AD99">
        <f t="shared" si="6"/>
        <v>0.50351922795250026</v>
      </c>
      <c r="AE99">
        <f t="shared" ref="AE99:AR99" si="8">SUM(AE3:AE98)/4000</f>
        <v>0</v>
      </c>
      <c r="AG99">
        <f t="shared" si="8"/>
        <v>0.50351922795250026</v>
      </c>
      <c r="AI99">
        <f t="shared" si="8"/>
        <v>0</v>
      </c>
      <c r="AJ99">
        <f t="shared" si="8"/>
        <v>0</v>
      </c>
      <c r="AK99">
        <f t="shared" si="8"/>
        <v>6.3400000000000001E-3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45249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'[1]19'!B5</f>
        <v>265</v>
      </c>
      <c r="C3" s="16">
        <f>'[1]19'!C5</f>
        <v>0</v>
      </c>
      <c r="D3" s="16">
        <f>'[1]19'!D5</f>
        <v>75</v>
      </c>
      <c r="E3" s="16">
        <f>'[1]19'!E5</f>
        <v>0</v>
      </c>
      <c r="F3" s="15">
        <f>SUM(B3:E3)</f>
        <v>340</v>
      </c>
      <c r="G3" s="15">
        <f>'[1]19'!H5</f>
        <v>0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'[1]19'!B6</f>
        <v>265</v>
      </c>
      <c r="C4" s="16">
        <f>'[1]19'!C6</f>
        <v>0</v>
      </c>
      <c r="D4" s="16">
        <f>'[1]19'!D6</f>
        <v>75</v>
      </c>
      <c r="E4" s="16">
        <f>'[1]19'!E6</f>
        <v>0</v>
      </c>
      <c r="F4" s="15">
        <f>SUM(B4:E4)</f>
        <v>340</v>
      </c>
      <c r="G4" s="15">
        <f>'[1]19'!H6</f>
        <v>0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'[1]19'!B7</f>
        <v>265</v>
      </c>
      <c r="C5" s="16">
        <f>'[1]19'!C7</f>
        <v>0</v>
      </c>
      <c r="D5" s="16">
        <f>'[1]19'!D7</f>
        <v>75</v>
      </c>
      <c r="E5" s="16">
        <f>'[1]19'!E7</f>
        <v>0</v>
      </c>
      <c r="F5" s="15">
        <f t="shared" ref="F5:F68" si="6">SUM(B5:E5)</f>
        <v>340</v>
      </c>
      <c r="G5" s="15">
        <f>'[1]19'!H7</f>
        <v>0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'[1]19'!B8</f>
        <v>265</v>
      </c>
      <c r="C6" s="16">
        <f>'[1]19'!C8</f>
        <v>0</v>
      </c>
      <c r="D6" s="16">
        <f>'[1]19'!D8</f>
        <v>75</v>
      </c>
      <c r="E6" s="16">
        <f>'[1]19'!E8</f>
        <v>0</v>
      </c>
      <c r="F6" s="15">
        <f t="shared" si="6"/>
        <v>340</v>
      </c>
      <c r="G6" s="15">
        <f>'[1]19'!H8</f>
        <v>0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'[1]19'!B9</f>
        <v>265</v>
      </c>
      <c r="C7" s="16">
        <f>'[1]19'!C9</f>
        <v>0</v>
      </c>
      <c r="D7" s="16">
        <f>'[1]19'!D9</f>
        <v>75</v>
      </c>
      <c r="E7" s="16">
        <f>'[1]19'!E9</f>
        <v>0</v>
      </c>
      <c r="F7" s="15">
        <f t="shared" si="6"/>
        <v>340</v>
      </c>
      <c r="G7" s="15">
        <f>'[1]19'!H9</f>
        <v>0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'[1]19'!B10</f>
        <v>265</v>
      </c>
      <c r="C8" s="16">
        <f>'[1]19'!C10</f>
        <v>0</v>
      </c>
      <c r="D8" s="16">
        <f>'[1]19'!D10</f>
        <v>75</v>
      </c>
      <c r="E8" s="16">
        <f>'[1]19'!E10</f>
        <v>0</v>
      </c>
      <c r="F8" s="15">
        <f t="shared" si="6"/>
        <v>340</v>
      </c>
      <c r="G8" s="15">
        <f>'[1]19'!H10</f>
        <v>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'[1]19'!B11</f>
        <v>265</v>
      </c>
      <c r="C9" s="16">
        <f>'[1]19'!C11</f>
        <v>0</v>
      </c>
      <c r="D9" s="16">
        <f>'[1]19'!D11</f>
        <v>75</v>
      </c>
      <c r="E9" s="16">
        <f>'[1]19'!E11</f>
        <v>0</v>
      </c>
      <c r="F9" s="15">
        <f t="shared" si="6"/>
        <v>340</v>
      </c>
      <c r="G9" s="15">
        <f>'[1]19'!H11</f>
        <v>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'[1]19'!B12</f>
        <v>265</v>
      </c>
      <c r="C10" s="16">
        <f>'[1]19'!C12</f>
        <v>0</v>
      </c>
      <c r="D10" s="16">
        <f>'[1]19'!D12</f>
        <v>75</v>
      </c>
      <c r="E10" s="16">
        <f>'[1]19'!E12</f>
        <v>0</v>
      </c>
      <c r="F10" s="15">
        <f t="shared" si="6"/>
        <v>340</v>
      </c>
      <c r="G10" s="15">
        <f>'[1]19'!H12</f>
        <v>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'[1]19'!B13</f>
        <v>265</v>
      </c>
      <c r="C11" s="16">
        <f>'[1]19'!C13</f>
        <v>0</v>
      </c>
      <c r="D11" s="16">
        <f>'[1]19'!D13</f>
        <v>75</v>
      </c>
      <c r="E11" s="16">
        <f>'[1]19'!E13</f>
        <v>0</v>
      </c>
      <c r="F11" s="15">
        <f t="shared" si="6"/>
        <v>340</v>
      </c>
      <c r="G11" s="15">
        <f>'[1]19'!H13</f>
        <v>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'[1]19'!B14</f>
        <v>265</v>
      </c>
      <c r="C12" s="16">
        <f>'[1]19'!C14</f>
        <v>0</v>
      </c>
      <c r="D12" s="16">
        <f>'[1]19'!D14</f>
        <v>75</v>
      </c>
      <c r="E12" s="16">
        <f>'[1]19'!E14</f>
        <v>0</v>
      </c>
      <c r="F12" s="15">
        <f t="shared" si="6"/>
        <v>340</v>
      </c>
      <c r="G12" s="15">
        <f>'[1]19'!H14</f>
        <v>0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'[1]19'!B15</f>
        <v>265</v>
      </c>
      <c r="C13" s="16">
        <f>'[1]19'!C15</f>
        <v>0</v>
      </c>
      <c r="D13" s="16">
        <f>'[1]19'!D15</f>
        <v>75</v>
      </c>
      <c r="E13" s="16">
        <f>'[1]19'!E15</f>
        <v>0</v>
      </c>
      <c r="F13" s="15">
        <f t="shared" si="6"/>
        <v>340</v>
      </c>
      <c r="G13" s="15">
        <f>'[1]19'!H15</f>
        <v>0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'[1]19'!B16</f>
        <v>265</v>
      </c>
      <c r="C14" s="16">
        <f>'[1]19'!C16</f>
        <v>0</v>
      </c>
      <c r="D14" s="16">
        <f>'[1]19'!D16</f>
        <v>75</v>
      </c>
      <c r="E14" s="16">
        <f>'[1]19'!E16</f>
        <v>0</v>
      </c>
      <c r="F14" s="15">
        <f t="shared" si="6"/>
        <v>340</v>
      </c>
      <c r="G14" s="15">
        <f>'[1]19'!H16</f>
        <v>0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'[1]19'!B17</f>
        <v>265</v>
      </c>
      <c r="C15" s="16">
        <f>'[1]19'!C17</f>
        <v>0</v>
      </c>
      <c r="D15" s="16">
        <f>'[1]19'!D17</f>
        <v>75</v>
      </c>
      <c r="E15" s="16">
        <f>'[1]19'!E17</f>
        <v>0</v>
      </c>
      <c r="F15" s="15">
        <f t="shared" si="6"/>
        <v>340</v>
      </c>
      <c r="G15" s="15">
        <f>'[1]19'!H17</f>
        <v>0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'[1]19'!B18</f>
        <v>265</v>
      </c>
      <c r="C16" s="16">
        <f>'[1]19'!C18</f>
        <v>0</v>
      </c>
      <c r="D16" s="16">
        <f>'[1]19'!D18</f>
        <v>75</v>
      </c>
      <c r="E16" s="16">
        <f>'[1]19'!E18</f>
        <v>0</v>
      </c>
      <c r="F16" s="15">
        <f t="shared" si="6"/>
        <v>340</v>
      </c>
      <c r="G16" s="15">
        <f>'[1]19'!H18</f>
        <v>0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'[1]19'!B19</f>
        <v>265</v>
      </c>
      <c r="C17" s="16">
        <f>'[1]19'!C19</f>
        <v>0</v>
      </c>
      <c r="D17" s="16">
        <f>'[1]19'!D19</f>
        <v>75</v>
      </c>
      <c r="E17" s="16">
        <f>'[1]19'!E19</f>
        <v>0</v>
      </c>
      <c r="F17" s="15">
        <f t="shared" si="6"/>
        <v>340</v>
      </c>
      <c r="G17" s="15">
        <f>'[1]19'!H19</f>
        <v>0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'[1]19'!B20</f>
        <v>265</v>
      </c>
      <c r="C18" s="16">
        <f>'[1]19'!C20</f>
        <v>0</v>
      </c>
      <c r="D18" s="16">
        <f>'[1]19'!D20</f>
        <v>75</v>
      </c>
      <c r="E18" s="16">
        <f>'[1]19'!E20</f>
        <v>0</v>
      </c>
      <c r="F18" s="15">
        <f t="shared" si="6"/>
        <v>340</v>
      </c>
      <c r="G18" s="15">
        <f>'[1]19'!H20</f>
        <v>0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'[1]19'!B21</f>
        <v>265</v>
      </c>
      <c r="C19" s="16">
        <f>'[1]19'!C21</f>
        <v>0</v>
      </c>
      <c r="D19" s="16">
        <f>'[1]19'!D21</f>
        <v>75</v>
      </c>
      <c r="E19" s="16">
        <f>'[1]19'!E21</f>
        <v>0</v>
      </c>
      <c r="F19" s="15">
        <f t="shared" si="6"/>
        <v>340</v>
      </c>
      <c r="G19" s="15">
        <f>'[1]19'!H21</f>
        <v>0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'[1]19'!B22</f>
        <v>265</v>
      </c>
      <c r="C20" s="16">
        <f>'[1]19'!C22</f>
        <v>0</v>
      </c>
      <c r="D20" s="16">
        <f>'[1]19'!D22</f>
        <v>75</v>
      </c>
      <c r="E20" s="16">
        <f>'[1]19'!E22</f>
        <v>0</v>
      </c>
      <c r="F20" s="15">
        <f t="shared" si="6"/>
        <v>340</v>
      </c>
      <c r="G20" s="15">
        <f>'[1]19'!H22</f>
        <v>0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'[1]19'!B23</f>
        <v>265</v>
      </c>
      <c r="C21" s="16">
        <f>'[1]19'!C23</f>
        <v>0</v>
      </c>
      <c r="D21" s="16">
        <f>'[1]19'!D23</f>
        <v>75</v>
      </c>
      <c r="E21" s="16">
        <f>'[1]19'!E23</f>
        <v>0</v>
      </c>
      <c r="F21" s="15">
        <f t="shared" si="6"/>
        <v>340</v>
      </c>
      <c r="G21" s="15">
        <f>'[1]19'!H23</f>
        <v>0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'[1]19'!B24</f>
        <v>265</v>
      </c>
      <c r="C22" s="16">
        <f>'[1]19'!C24</f>
        <v>0</v>
      </c>
      <c r="D22" s="16">
        <f>'[1]19'!D24</f>
        <v>75</v>
      </c>
      <c r="E22" s="16">
        <f>'[1]19'!E24</f>
        <v>0</v>
      </c>
      <c r="F22" s="15">
        <f t="shared" si="6"/>
        <v>340</v>
      </c>
      <c r="G22" s="15">
        <f>'[1]19'!H24</f>
        <v>0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'[1]19'!B25</f>
        <v>265</v>
      </c>
      <c r="C23" s="16">
        <f>'[1]19'!C25</f>
        <v>0</v>
      </c>
      <c r="D23" s="16">
        <f>'[1]19'!D25</f>
        <v>75</v>
      </c>
      <c r="E23" s="16">
        <f>'[1]19'!E25</f>
        <v>0</v>
      </c>
      <c r="F23" s="15">
        <f t="shared" si="6"/>
        <v>340</v>
      </c>
      <c r="G23" s="15">
        <f>'[1]19'!H25</f>
        <v>0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'[1]19'!B26</f>
        <v>265</v>
      </c>
      <c r="C24" s="16">
        <f>'[1]19'!C26</f>
        <v>0</v>
      </c>
      <c r="D24" s="16">
        <f>'[1]19'!D26</f>
        <v>75</v>
      </c>
      <c r="E24" s="16">
        <f>'[1]19'!E26</f>
        <v>0</v>
      </c>
      <c r="F24" s="15">
        <f t="shared" si="6"/>
        <v>340</v>
      </c>
      <c r="G24" s="15">
        <f>'[1]19'!H26</f>
        <v>0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'[1]19'!B27</f>
        <v>265</v>
      </c>
      <c r="C25" s="16">
        <f>'[1]19'!C27</f>
        <v>0</v>
      </c>
      <c r="D25" s="16">
        <f>'[1]19'!D27</f>
        <v>75</v>
      </c>
      <c r="E25" s="16">
        <f>'[1]19'!E27</f>
        <v>0</v>
      </c>
      <c r="F25" s="15">
        <f t="shared" si="6"/>
        <v>340</v>
      </c>
      <c r="G25" s="15">
        <f>'[1]19'!H27</f>
        <v>0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'[1]19'!B28</f>
        <v>265</v>
      </c>
      <c r="C26" s="16">
        <f>'[1]19'!C28</f>
        <v>0</v>
      </c>
      <c r="D26" s="16">
        <f>'[1]19'!D28</f>
        <v>75</v>
      </c>
      <c r="E26" s="16">
        <f>'[1]19'!E28</f>
        <v>0</v>
      </c>
      <c r="F26" s="15">
        <f t="shared" si="6"/>
        <v>340</v>
      </c>
      <c r="G26" s="15">
        <f>'[1]19'!H28</f>
        <v>0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'[1]19'!B29</f>
        <v>265</v>
      </c>
      <c r="C27" s="16">
        <f>'[1]19'!C29</f>
        <v>0</v>
      </c>
      <c r="D27" s="16">
        <f>'[1]19'!D29</f>
        <v>75</v>
      </c>
      <c r="E27" s="16">
        <f>'[1]19'!E29</f>
        <v>0</v>
      </c>
      <c r="F27" s="15">
        <f t="shared" si="6"/>
        <v>340</v>
      </c>
      <c r="G27" s="15">
        <f>'[1]19'!H29</f>
        <v>0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'[1]19'!B30</f>
        <v>265</v>
      </c>
      <c r="C28" s="16">
        <f>'[1]19'!C30</f>
        <v>0</v>
      </c>
      <c r="D28" s="16">
        <f>'[1]19'!D30</f>
        <v>75</v>
      </c>
      <c r="E28" s="16">
        <f>'[1]19'!E30</f>
        <v>0</v>
      </c>
      <c r="F28" s="15">
        <f t="shared" si="6"/>
        <v>340</v>
      </c>
      <c r="G28" s="15">
        <f>'[1]19'!H30</f>
        <v>0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'[1]19'!B31</f>
        <v>265</v>
      </c>
      <c r="C29" s="16">
        <f>'[1]19'!C31</f>
        <v>0</v>
      </c>
      <c r="D29" s="16">
        <f>'[1]19'!D31</f>
        <v>75</v>
      </c>
      <c r="E29" s="16">
        <f>'[1]19'!E31</f>
        <v>0</v>
      </c>
      <c r="F29" s="15">
        <f t="shared" si="6"/>
        <v>340</v>
      </c>
      <c r="G29" s="15">
        <f>'[1]19'!H31</f>
        <v>0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'[1]19'!B32</f>
        <v>265</v>
      </c>
      <c r="C30" s="16">
        <f>'[1]19'!C32</f>
        <v>0</v>
      </c>
      <c r="D30" s="16">
        <f>'[1]19'!D32</f>
        <v>75</v>
      </c>
      <c r="E30" s="16">
        <f>'[1]19'!E32</f>
        <v>0</v>
      </c>
      <c r="F30" s="15">
        <f t="shared" si="6"/>
        <v>340</v>
      </c>
      <c r="G30" s="15">
        <f>'[1]19'!H32</f>
        <v>0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'[1]19'!B33</f>
        <v>265</v>
      </c>
      <c r="C31" s="16">
        <f>'[1]19'!C33</f>
        <v>0</v>
      </c>
      <c r="D31" s="16">
        <f>'[1]19'!D33</f>
        <v>75</v>
      </c>
      <c r="E31" s="16">
        <f>'[1]19'!E33</f>
        <v>0</v>
      </c>
      <c r="F31" s="15">
        <f t="shared" si="6"/>
        <v>340</v>
      </c>
      <c r="G31" s="15">
        <f>'[1]19'!H33</f>
        <v>0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'[1]19'!B34</f>
        <v>265</v>
      </c>
      <c r="C32" s="16">
        <f>'[1]19'!C34</f>
        <v>0</v>
      </c>
      <c r="D32" s="16">
        <f>'[1]19'!D34</f>
        <v>75</v>
      </c>
      <c r="E32" s="16">
        <f>'[1]19'!E34</f>
        <v>0</v>
      </c>
      <c r="F32" s="15">
        <f t="shared" si="6"/>
        <v>340</v>
      </c>
      <c r="G32" s="15">
        <f>'[1]19'!H34</f>
        <v>0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'[1]19'!B35</f>
        <v>265</v>
      </c>
      <c r="C33" s="16">
        <f>'[1]19'!C35</f>
        <v>0</v>
      </c>
      <c r="D33" s="16">
        <f>'[1]19'!D35</f>
        <v>75</v>
      </c>
      <c r="E33" s="16">
        <f>'[1]19'!E35</f>
        <v>0</v>
      </c>
      <c r="F33" s="15">
        <f t="shared" si="6"/>
        <v>340</v>
      </c>
      <c r="G33" s="15">
        <f>'[1]19'!H35</f>
        <v>0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'[1]19'!B36</f>
        <v>265</v>
      </c>
      <c r="C34" s="16">
        <f>'[1]19'!C36</f>
        <v>0</v>
      </c>
      <c r="D34" s="16">
        <f>'[1]19'!D36</f>
        <v>75</v>
      </c>
      <c r="E34" s="16">
        <f>'[1]19'!E36</f>
        <v>0</v>
      </c>
      <c r="F34" s="15">
        <f t="shared" si="6"/>
        <v>340</v>
      </c>
      <c r="G34" s="15">
        <f>'[1]19'!H36</f>
        <v>0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'[1]19'!B37</f>
        <v>265</v>
      </c>
      <c r="C35" s="16">
        <f>'[1]19'!C37</f>
        <v>0</v>
      </c>
      <c r="D35" s="16">
        <f>'[1]19'!D37</f>
        <v>75</v>
      </c>
      <c r="E35" s="16">
        <f>'[1]19'!E37</f>
        <v>0</v>
      </c>
      <c r="F35" s="15">
        <f t="shared" si="6"/>
        <v>340</v>
      </c>
      <c r="G35" s="15">
        <f>'[1]19'!H37</f>
        <v>0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'[1]19'!B38</f>
        <v>265</v>
      </c>
      <c r="C36" s="16">
        <f>'[1]19'!C38</f>
        <v>0</v>
      </c>
      <c r="D36" s="16">
        <f>'[1]19'!D38</f>
        <v>75</v>
      </c>
      <c r="E36" s="16">
        <f>'[1]19'!E38</f>
        <v>0</v>
      </c>
      <c r="F36" s="15">
        <f t="shared" si="6"/>
        <v>340</v>
      </c>
      <c r="G36" s="15">
        <f>'[1]19'!H38</f>
        <v>0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'[1]19'!B39</f>
        <v>265</v>
      </c>
      <c r="C37" s="16">
        <f>'[1]19'!C39</f>
        <v>0</v>
      </c>
      <c r="D37" s="16">
        <f>'[1]19'!D39</f>
        <v>75</v>
      </c>
      <c r="E37" s="16">
        <f>'[1]19'!E39</f>
        <v>0</v>
      </c>
      <c r="F37" s="15">
        <f t="shared" si="6"/>
        <v>340</v>
      </c>
      <c r="G37" s="15">
        <f>'[1]19'!H39</f>
        <v>0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'[1]19'!B40</f>
        <v>265</v>
      </c>
      <c r="C38" s="16">
        <f>'[1]19'!C40</f>
        <v>0</v>
      </c>
      <c r="D38" s="16">
        <f>'[1]19'!D40</f>
        <v>75</v>
      </c>
      <c r="E38" s="16">
        <f>'[1]19'!E40</f>
        <v>0</v>
      </c>
      <c r="F38" s="15">
        <f t="shared" si="6"/>
        <v>340</v>
      </c>
      <c r="G38" s="15">
        <f>'[1]19'!H40</f>
        <v>0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'[1]19'!B41</f>
        <v>265</v>
      </c>
      <c r="C39" s="16">
        <f>'[1]19'!C41</f>
        <v>0</v>
      </c>
      <c r="D39" s="16">
        <f>'[1]19'!D41</f>
        <v>75</v>
      </c>
      <c r="E39" s="16">
        <f>'[1]19'!E41</f>
        <v>0</v>
      </c>
      <c r="F39" s="15">
        <f t="shared" si="6"/>
        <v>340</v>
      </c>
      <c r="G39" s="15">
        <f>'[1]19'!H41</f>
        <v>0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'[1]19'!B42</f>
        <v>265</v>
      </c>
      <c r="C40" s="16">
        <f>'[1]19'!C42</f>
        <v>0</v>
      </c>
      <c r="D40" s="16">
        <f>'[1]19'!D42</f>
        <v>75</v>
      </c>
      <c r="E40" s="16">
        <f>'[1]19'!E42</f>
        <v>0</v>
      </c>
      <c r="F40" s="15">
        <f t="shared" si="6"/>
        <v>340</v>
      </c>
      <c r="G40" s="15">
        <f>'[1]19'!H42</f>
        <v>0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'[1]19'!B43</f>
        <v>265</v>
      </c>
      <c r="C41" s="16">
        <f>'[1]19'!C43</f>
        <v>0</v>
      </c>
      <c r="D41" s="16">
        <f>'[1]19'!D43</f>
        <v>75</v>
      </c>
      <c r="E41" s="16">
        <f>'[1]19'!E43</f>
        <v>0</v>
      </c>
      <c r="F41" s="15">
        <f t="shared" si="6"/>
        <v>340</v>
      </c>
      <c r="G41" s="15">
        <f>'[1]19'!H43</f>
        <v>0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'[1]19'!B44</f>
        <v>265</v>
      </c>
      <c r="C42" s="16">
        <f>'[1]19'!C44</f>
        <v>0</v>
      </c>
      <c r="D42" s="16">
        <f>'[1]19'!D44</f>
        <v>75</v>
      </c>
      <c r="E42" s="16">
        <f>'[1]19'!E44</f>
        <v>0</v>
      </c>
      <c r="F42" s="15">
        <f t="shared" si="6"/>
        <v>340</v>
      </c>
      <c r="G42" s="15">
        <f>'[1]19'!H44</f>
        <v>0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'[1]19'!B45</f>
        <v>265</v>
      </c>
      <c r="C43" s="16">
        <f>'[1]19'!C45</f>
        <v>0</v>
      </c>
      <c r="D43" s="16">
        <f>'[1]19'!D45</f>
        <v>75</v>
      </c>
      <c r="E43" s="16">
        <f>'[1]19'!E45</f>
        <v>0</v>
      </c>
      <c r="F43" s="15">
        <f t="shared" si="6"/>
        <v>340</v>
      </c>
      <c r="G43" s="15">
        <f>'[1]19'!H45</f>
        <v>0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'[1]19'!B46</f>
        <v>265</v>
      </c>
      <c r="C44" s="16">
        <f>'[1]19'!C46</f>
        <v>0</v>
      </c>
      <c r="D44" s="16">
        <f>'[1]19'!D46</f>
        <v>75</v>
      </c>
      <c r="E44" s="16">
        <f>'[1]19'!E46</f>
        <v>0</v>
      </c>
      <c r="F44" s="15">
        <f t="shared" si="6"/>
        <v>340</v>
      </c>
      <c r="G44" s="15">
        <f>'[1]19'!H46</f>
        <v>0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'[1]19'!B47</f>
        <v>265</v>
      </c>
      <c r="C45" s="16">
        <f>'[1]19'!C47</f>
        <v>0</v>
      </c>
      <c r="D45" s="16">
        <f>'[1]19'!D47</f>
        <v>75</v>
      </c>
      <c r="E45" s="16">
        <f>'[1]19'!E47</f>
        <v>0</v>
      </c>
      <c r="F45" s="15">
        <f t="shared" si="6"/>
        <v>340</v>
      </c>
      <c r="G45" s="15">
        <f>'[1]19'!H47</f>
        <v>0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'[1]19'!B48</f>
        <v>265</v>
      </c>
      <c r="C46" s="16">
        <f>'[1]19'!C48</f>
        <v>0</v>
      </c>
      <c r="D46" s="16">
        <f>'[1]19'!D48</f>
        <v>75</v>
      </c>
      <c r="E46" s="16">
        <f>'[1]19'!E48</f>
        <v>0</v>
      </c>
      <c r="F46" s="15">
        <f t="shared" si="6"/>
        <v>340</v>
      </c>
      <c r="G46" s="15">
        <f>'[1]19'!H48</f>
        <v>0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'[1]19'!B49</f>
        <v>265</v>
      </c>
      <c r="C47" s="16">
        <f>'[1]19'!C49</f>
        <v>0</v>
      </c>
      <c r="D47" s="16">
        <f>'[1]19'!D49</f>
        <v>75</v>
      </c>
      <c r="E47" s="16">
        <f>'[1]19'!E49</f>
        <v>0</v>
      </c>
      <c r="F47" s="15">
        <f t="shared" si="6"/>
        <v>340</v>
      </c>
      <c r="G47" s="15">
        <f>'[1]19'!H49</f>
        <v>0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'[1]19'!B50</f>
        <v>265</v>
      </c>
      <c r="C48" s="16">
        <f>'[1]19'!C50</f>
        <v>0</v>
      </c>
      <c r="D48" s="16">
        <f>'[1]19'!D50</f>
        <v>75</v>
      </c>
      <c r="E48" s="16">
        <f>'[1]19'!E50</f>
        <v>0</v>
      </c>
      <c r="F48" s="15">
        <f t="shared" si="6"/>
        <v>340</v>
      </c>
      <c r="G48" s="15">
        <f>'[1]19'!H50</f>
        <v>0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'[1]19'!B51</f>
        <v>265</v>
      </c>
      <c r="C49" s="16">
        <f>'[1]19'!C51</f>
        <v>0</v>
      </c>
      <c r="D49" s="16">
        <f>'[1]19'!D51</f>
        <v>75</v>
      </c>
      <c r="E49" s="16">
        <f>'[1]19'!E51</f>
        <v>0</v>
      </c>
      <c r="F49" s="15">
        <f t="shared" si="6"/>
        <v>340</v>
      </c>
      <c r="G49" s="15">
        <f>'[1]19'!H51</f>
        <v>0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'[1]19'!B52</f>
        <v>265</v>
      </c>
      <c r="C50" s="16">
        <f>'[1]19'!C52</f>
        <v>0</v>
      </c>
      <c r="D50" s="16">
        <f>'[1]19'!D52</f>
        <v>75</v>
      </c>
      <c r="E50" s="16">
        <f>'[1]19'!E52</f>
        <v>0</v>
      </c>
      <c r="F50" s="15">
        <f t="shared" si="6"/>
        <v>340</v>
      </c>
      <c r="G50" s="15">
        <f>'[1]19'!H52</f>
        <v>0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'[1]19'!B53</f>
        <v>265</v>
      </c>
      <c r="C51" s="16">
        <f>'[1]19'!C53</f>
        <v>0</v>
      </c>
      <c r="D51" s="16">
        <f>'[1]19'!D53</f>
        <v>75</v>
      </c>
      <c r="E51" s="16">
        <f>'[1]19'!E53</f>
        <v>0</v>
      </c>
      <c r="F51" s="15">
        <f t="shared" si="6"/>
        <v>340</v>
      </c>
      <c r="G51" s="15">
        <f>'[1]19'!H53</f>
        <v>0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'[1]19'!B54</f>
        <v>265</v>
      </c>
      <c r="C52" s="16">
        <f>'[1]19'!C54</f>
        <v>0</v>
      </c>
      <c r="D52" s="16">
        <f>'[1]19'!D54</f>
        <v>75</v>
      </c>
      <c r="E52" s="16">
        <f>'[1]19'!E54</f>
        <v>0</v>
      </c>
      <c r="F52" s="15">
        <f t="shared" si="6"/>
        <v>340</v>
      </c>
      <c r="G52" s="15">
        <f>'[1]19'!H54</f>
        <v>0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'[1]19'!B55</f>
        <v>265</v>
      </c>
      <c r="C53" s="16">
        <f>'[1]19'!C55</f>
        <v>0</v>
      </c>
      <c r="D53" s="16">
        <f>'[1]19'!D55</f>
        <v>75</v>
      </c>
      <c r="E53" s="16">
        <f>'[1]19'!E55</f>
        <v>0</v>
      </c>
      <c r="F53" s="15">
        <f t="shared" si="6"/>
        <v>340</v>
      </c>
      <c r="G53" s="15">
        <f>'[1]19'!H55</f>
        <v>0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'[1]19'!B56</f>
        <v>265</v>
      </c>
      <c r="C54" s="16">
        <f>'[1]19'!C56</f>
        <v>0</v>
      </c>
      <c r="D54" s="16">
        <f>'[1]19'!D56</f>
        <v>75</v>
      </c>
      <c r="E54" s="16">
        <f>'[1]19'!E56</f>
        <v>0</v>
      </c>
      <c r="F54" s="15">
        <f t="shared" si="6"/>
        <v>340</v>
      </c>
      <c r="G54" s="15">
        <f>'[1]19'!H56</f>
        <v>0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'[1]19'!B57</f>
        <v>265</v>
      </c>
      <c r="C55" s="16">
        <f>'[1]19'!C57</f>
        <v>0</v>
      </c>
      <c r="D55" s="16">
        <f>'[1]19'!D57</f>
        <v>75</v>
      </c>
      <c r="E55" s="16">
        <f>'[1]19'!E57</f>
        <v>0</v>
      </c>
      <c r="F55" s="15">
        <f t="shared" si="6"/>
        <v>340</v>
      </c>
      <c r="G55" s="15">
        <f>'[1]19'!H57</f>
        <v>0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'[1]19'!B58</f>
        <v>265</v>
      </c>
      <c r="C56" s="16">
        <f>'[1]19'!C58</f>
        <v>0</v>
      </c>
      <c r="D56" s="16">
        <f>'[1]19'!D58</f>
        <v>75</v>
      </c>
      <c r="E56" s="16">
        <f>'[1]19'!E58</f>
        <v>0</v>
      </c>
      <c r="F56" s="15">
        <f t="shared" si="6"/>
        <v>340</v>
      </c>
      <c r="G56" s="15">
        <f>'[1]19'!H58</f>
        <v>0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'[1]19'!B59</f>
        <v>265</v>
      </c>
      <c r="C57" s="16">
        <f>'[1]19'!C59</f>
        <v>0</v>
      </c>
      <c r="D57" s="16">
        <f>'[1]19'!D59</f>
        <v>75</v>
      </c>
      <c r="E57" s="16">
        <f>'[1]19'!E59</f>
        <v>0</v>
      </c>
      <c r="F57" s="15">
        <f t="shared" si="6"/>
        <v>340</v>
      </c>
      <c r="G57" s="15">
        <f>'[1]19'!H59</f>
        <v>0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'[1]19'!B60</f>
        <v>265</v>
      </c>
      <c r="C58" s="16">
        <f>'[1]19'!C60</f>
        <v>0</v>
      </c>
      <c r="D58" s="16">
        <f>'[1]19'!D60</f>
        <v>75</v>
      </c>
      <c r="E58" s="16">
        <f>'[1]19'!E60</f>
        <v>0</v>
      </c>
      <c r="F58" s="15">
        <f t="shared" si="6"/>
        <v>340</v>
      </c>
      <c r="G58" s="15">
        <f>'[1]19'!H60</f>
        <v>0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'[1]19'!B61</f>
        <v>265</v>
      </c>
      <c r="C59" s="16">
        <f>'[1]19'!C61</f>
        <v>0</v>
      </c>
      <c r="D59" s="16">
        <f>'[1]19'!D61</f>
        <v>75</v>
      </c>
      <c r="E59" s="16">
        <f>'[1]19'!E61</f>
        <v>0</v>
      </c>
      <c r="F59" s="15">
        <f t="shared" si="6"/>
        <v>340</v>
      </c>
      <c r="G59" s="15">
        <f>'[1]19'!H61</f>
        <v>0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'[1]19'!B62</f>
        <v>265</v>
      </c>
      <c r="C60" s="16">
        <f>'[1]19'!C62</f>
        <v>0</v>
      </c>
      <c r="D60" s="16">
        <f>'[1]19'!D62</f>
        <v>75</v>
      </c>
      <c r="E60" s="16">
        <f>'[1]19'!E62</f>
        <v>0</v>
      </c>
      <c r="F60" s="15">
        <f t="shared" si="6"/>
        <v>340</v>
      </c>
      <c r="G60" s="15">
        <f>'[1]19'!H62</f>
        <v>0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'[1]19'!B63</f>
        <v>265</v>
      </c>
      <c r="C61" s="16">
        <f>'[1]19'!C63</f>
        <v>0</v>
      </c>
      <c r="D61" s="16">
        <f>'[1]19'!D63</f>
        <v>75</v>
      </c>
      <c r="E61" s="16">
        <f>'[1]19'!E63</f>
        <v>0</v>
      </c>
      <c r="F61" s="15">
        <f t="shared" si="6"/>
        <v>340</v>
      </c>
      <c r="G61" s="15">
        <f>'[1]19'!H63</f>
        <v>0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'[1]19'!B64</f>
        <v>265</v>
      </c>
      <c r="C62" s="16">
        <f>'[1]19'!C64</f>
        <v>0</v>
      </c>
      <c r="D62" s="16">
        <f>'[1]19'!D64</f>
        <v>75</v>
      </c>
      <c r="E62" s="16">
        <f>'[1]19'!E64</f>
        <v>0</v>
      </c>
      <c r="F62" s="15">
        <f t="shared" si="6"/>
        <v>340</v>
      </c>
      <c r="G62" s="15">
        <f>'[1]19'!H64</f>
        <v>0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'[1]19'!B65</f>
        <v>265</v>
      </c>
      <c r="C63" s="16">
        <f>'[1]19'!C65</f>
        <v>0</v>
      </c>
      <c r="D63" s="16">
        <f>'[1]19'!D65</f>
        <v>75</v>
      </c>
      <c r="E63" s="16">
        <f>'[1]19'!E65</f>
        <v>0</v>
      </c>
      <c r="F63" s="15">
        <f t="shared" si="6"/>
        <v>340</v>
      </c>
      <c r="G63" s="15">
        <f>'[1]19'!H65</f>
        <v>0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'[1]19'!B66</f>
        <v>265</v>
      </c>
      <c r="C64" s="16">
        <f>'[1]19'!C66</f>
        <v>0</v>
      </c>
      <c r="D64" s="16">
        <f>'[1]19'!D66</f>
        <v>75</v>
      </c>
      <c r="E64" s="16">
        <f>'[1]19'!E66</f>
        <v>0</v>
      </c>
      <c r="F64" s="15">
        <f t="shared" si="6"/>
        <v>340</v>
      </c>
      <c r="G64" s="15">
        <f>'[1]19'!H66</f>
        <v>0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'[1]19'!B67</f>
        <v>265</v>
      </c>
      <c r="C65" s="16">
        <f>'[1]19'!C67</f>
        <v>0</v>
      </c>
      <c r="D65" s="16">
        <f>'[1]19'!D67</f>
        <v>75</v>
      </c>
      <c r="E65" s="16">
        <f>'[1]19'!E67</f>
        <v>0</v>
      </c>
      <c r="F65" s="15">
        <f t="shared" si="6"/>
        <v>340</v>
      </c>
      <c r="G65" s="15">
        <f>'[1]19'!H67</f>
        <v>0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'[1]19'!B68</f>
        <v>265</v>
      </c>
      <c r="C66" s="16">
        <f>'[1]19'!C68</f>
        <v>0</v>
      </c>
      <c r="D66" s="16">
        <f>'[1]19'!D68</f>
        <v>75</v>
      </c>
      <c r="E66" s="16">
        <f>'[1]19'!E68</f>
        <v>0</v>
      </c>
      <c r="F66" s="15">
        <f t="shared" si="6"/>
        <v>340</v>
      </c>
      <c r="G66" s="15">
        <f>'[1]19'!H68</f>
        <v>0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'[1]19'!B69</f>
        <v>265</v>
      </c>
      <c r="C67" s="16">
        <f>'[1]19'!C69</f>
        <v>0</v>
      </c>
      <c r="D67" s="16">
        <f>'[1]19'!D69</f>
        <v>75</v>
      </c>
      <c r="E67" s="16">
        <f>'[1]19'!E69</f>
        <v>0</v>
      </c>
      <c r="F67" s="15">
        <f t="shared" si="6"/>
        <v>340</v>
      </c>
      <c r="G67" s="15">
        <f>'[1]19'!H69</f>
        <v>0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'[1]19'!B70</f>
        <v>265</v>
      </c>
      <c r="C68" s="16">
        <f>'[1]19'!C70</f>
        <v>0</v>
      </c>
      <c r="D68" s="16">
        <f>'[1]19'!D70</f>
        <v>75</v>
      </c>
      <c r="E68" s="16">
        <f>'[1]19'!E70</f>
        <v>0</v>
      </c>
      <c r="F68" s="15">
        <f t="shared" si="6"/>
        <v>340</v>
      </c>
      <c r="G68" s="15">
        <f>'[1]19'!H70</f>
        <v>0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'[1]19'!B71</f>
        <v>265</v>
      </c>
      <c r="C69" s="16">
        <f>'[1]19'!C71</f>
        <v>0</v>
      </c>
      <c r="D69" s="16">
        <f>'[1]19'!D71</f>
        <v>75</v>
      </c>
      <c r="E69" s="16">
        <f>'[1]19'!E71</f>
        <v>0</v>
      </c>
      <c r="F69" s="15">
        <f t="shared" ref="F69:F98" si="17">SUM(B69:E69)</f>
        <v>340</v>
      </c>
      <c r="G69" s="15">
        <f>'[1]19'!H71</f>
        <v>0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'[1]19'!B72</f>
        <v>265</v>
      </c>
      <c r="C70" s="16">
        <f>'[1]19'!C72</f>
        <v>0</v>
      </c>
      <c r="D70" s="16">
        <f>'[1]19'!D72</f>
        <v>75</v>
      </c>
      <c r="E70" s="16">
        <f>'[1]19'!E72</f>
        <v>0</v>
      </c>
      <c r="F70" s="15">
        <f t="shared" si="17"/>
        <v>340</v>
      </c>
      <c r="G70" s="15">
        <f>'[1]19'!H72</f>
        <v>0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'[1]19'!B73</f>
        <v>265</v>
      </c>
      <c r="C71" s="16">
        <f>'[1]19'!C73</f>
        <v>0</v>
      </c>
      <c r="D71" s="16">
        <f>'[1]19'!D73</f>
        <v>75</v>
      </c>
      <c r="E71" s="16">
        <f>'[1]19'!E73</f>
        <v>0</v>
      </c>
      <c r="F71" s="15">
        <f t="shared" si="17"/>
        <v>340</v>
      </c>
      <c r="G71" s="15">
        <f>'[1]19'!H73</f>
        <v>0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'[1]19'!B74</f>
        <v>265</v>
      </c>
      <c r="C72" s="16">
        <f>'[1]19'!C74</f>
        <v>0</v>
      </c>
      <c r="D72" s="16">
        <f>'[1]19'!D74</f>
        <v>75</v>
      </c>
      <c r="E72" s="16">
        <f>'[1]19'!E74</f>
        <v>0</v>
      </c>
      <c r="F72" s="15">
        <f t="shared" si="17"/>
        <v>340</v>
      </c>
      <c r="G72" s="15">
        <f>'[1]19'!H74</f>
        <v>0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'[1]19'!B75</f>
        <v>265</v>
      </c>
      <c r="C73" s="16">
        <f>'[1]19'!C75</f>
        <v>0</v>
      </c>
      <c r="D73" s="16">
        <f>'[1]19'!D75</f>
        <v>75</v>
      </c>
      <c r="E73" s="16">
        <f>'[1]19'!E75</f>
        <v>0</v>
      </c>
      <c r="F73" s="15">
        <f t="shared" si="17"/>
        <v>340</v>
      </c>
      <c r="G73" s="15">
        <f>'[1]19'!H75</f>
        <v>0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'[1]19'!B76</f>
        <v>265</v>
      </c>
      <c r="C74" s="16">
        <f>'[1]19'!C76</f>
        <v>0</v>
      </c>
      <c r="D74" s="16">
        <f>'[1]19'!D76</f>
        <v>75</v>
      </c>
      <c r="E74" s="16">
        <f>'[1]19'!E76</f>
        <v>0</v>
      </c>
      <c r="F74" s="15">
        <f t="shared" si="17"/>
        <v>340</v>
      </c>
      <c r="G74" s="15">
        <f>'[1]19'!H76</f>
        <v>0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'[1]19'!B77</f>
        <v>265</v>
      </c>
      <c r="C75" s="16">
        <f>'[1]19'!C77</f>
        <v>0</v>
      </c>
      <c r="D75" s="16">
        <f>'[1]19'!D77</f>
        <v>75</v>
      </c>
      <c r="E75" s="16">
        <f>'[1]19'!E77</f>
        <v>0</v>
      </c>
      <c r="F75" s="15">
        <f t="shared" si="17"/>
        <v>340</v>
      </c>
      <c r="G75" s="15">
        <f>'[1]19'!H77</f>
        <v>0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'[1]19'!B78</f>
        <v>265</v>
      </c>
      <c r="C76" s="16">
        <f>'[1]19'!C78</f>
        <v>0</v>
      </c>
      <c r="D76" s="16">
        <f>'[1]19'!D78</f>
        <v>75</v>
      </c>
      <c r="E76" s="16">
        <f>'[1]19'!E78</f>
        <v>0</v>
      </c>
      <c r="F76" s="15">
        <f t="shared" si="17"/>
        <v>340</v>
      </c>
      <c r="G76" s="15">
        <f>'[1]19'!H78</f>
        <v>0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'[1]19'!B79</f>
        <v>265</v>
      </c>
      <c r="C77" s="16">
        <f>'[1]19'!C79</f>
        <v>0</v>
      </c>
      <c r="D77" s="16">
        <f>'[1]19'!D79</f>
        <v>75</v>
      </c>
      <c r="E77" s="16">
        <f>'[1]19'!E79</f>
        <v>0</v>
      </c>
      <c r="F77" s="15">
        <f t="shared" si="17"/>
        <v>340</v>
      </c>
      <c r="G77" s="15">
        <f>'[1]19'!H79</f>
        <v>0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'[1]19'!B80</f>
        <v>265</v>
      </c>
      <c r="C78" s="16">
        <f>'[1]19'!C80</f>
        <v>0</v>
      </c>
      <c r="D78" s="16">
        <f>'[1]19'!D80</f>
        <v>75</v>
      </c>
      <c r="E78" s="16">
        <f>'[1]19'!E80</f>
        <v>0</v>
      </c>
      <c r="F78" s="15">
        <f t="shared" si="17"/>
        <v>340</v>
      </c>
      <c r="G78" s="15">
        <f>'[1]19'!H80</f>
        <v>0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'[1]19'!B81</f>
        <v>265</v>
      </c>
      <c r="C79" s="16">
        <f>'[1]19'!C81</f>
        <v>0</v>
      </c>
      <c r="D79" s="16">
        <f>'[1]19'!D81</f>
        <v>75</v>
      </c>
      <c r="E79" s="16">
        <f>'[1]19'!E81</f>
        <v>0</v>
      </c>
      <c r="F79" s="15">
        <f t="shared" si="17"/>
        <v>340</v>
      </c>
      <c r="G79" s="15">
        <f>'[1]19'!H81</f>
        <v>0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'[1]19'!B82</f>
        <v>265</v>
      </c>
      <c r="C80" s="16">
        <f>'[1]19'!C82</f>
        <v>0</v>
      </c>
      <c r="D80" s="16">
        <f>'[1]19'!D82</f>
        <v>75</v>
      </c>
      <c r="E80" s="16">
        <f>'[1]19'!E82</f>
        <v>0</v>
      </c>
      <c r="F80" s="15">
        <f t="shared" si="17"/>
        <v>340</v>
      </c>
      <c r="G80" s="15">
        <f>'[1]19'!H82</f>
        <v>0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'[1]19'!B83</f>
        <v>265</v>
      </c>
      <c r="C81" s="16">
        <f>'[1]19'!C83</f>
        <v>0</v>
      </c>
      <c r="D81" s="16">
        <f>'[1]19'!D83</f>
        <v>75</v>
      </c>
      <c r="E81" s="16">
        <f>'[1]19'!E83</f>
        <v>0</v>
      </c>
      <c r="F81" s="15">
        <f t="shared" si="17"/>
        <v>340</v>
      </c>
      <c r="G81" s="15">
        <f>'[1]19'!H83</f>
        <v>0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'[1]19'!B84</f>
        <v>265</v>
      </c>
      <c r="C82" s="16">
        <f>'[1]19'!C84</f>
        <v>0</v>
      </c>
      <c r="D82" s="16">
        <f>'[1]19'!D84</f>
        <v>75</v>
      </c>
      <c r="E82" s="16">
        <f>'[1]19'!E84</f>
        <v>0</v>
      </c>
      <c r="F82" s="15">
        <f t="shared" si="17"/>
        <v>340</v>
      </c>
      <c r="G82" s="15">
        <f>'[1]19'!H84</f>
        <v>0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'[1]19'!B85</f>
        <v>265</v>
      </c>
      <c r="C83" s="16">
        <f>'[1]19'!C85</f>
        <v>0</v>
      </c>
      <c r="D83" s="16">
        <f>'[1]19'!D85</f>
        <v>75</v>
      </c>
      <c r="E83" s="16">
        <f>'[1]19'!E85</f>
        <v>0</v>
      </c>
      <c r="F83" s="15">
        <f t="shared" si="17"/>
        <v>340</v>
      </c>
      <c r="G83" s="15">
        <f>'[1]19'!H85</f>
        <v>0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'[1]19'!B86</f>
        <v>265</v>
      </c>
      <c r="C84" s="16">
        <f>'[1]19'!C86</f>
        <v>0</v>
      </c>
      <c r="D84" s="16">
        <f>'[1]19'!D86</f>
        <v>75</v>
      </c>
      <c r="E84" s="16">
        <f>'[1]19'!E86</f>
        <v>0</v>
      </c>
      <c r="F84" s="15">
        <f t="shared" si="17"/>
        <v>340</v>
      </c>
      <c r="G84" s="15">
        <f>'[1]19'!H86</f>
        <v>0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'[1]19'!B87</f>
        <v>265</v>
      </c>
      <c r="C85" s="16">
        <f>'[1]19'!C87</f>
        <v>0</v>
      </c>
      <c r="D85" s="16">
        <f>'[1]19'!D87</f>
        <v>75</v>
      </c>
      <c r="E85" s="16">
        <f>'[1]19'!E87</f>
        <v>0</v>
      </c>
      <c r="F85" s="15">
        <f t="shared" si="17"/>
        <v>340</v>
      </c>
      <c r="G85" s="15">
        <f>'[1]19'!H87</f>
        <v>0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'[1]19'!B88</f>
        <v>265</v>
      </c>
      <c r="C86" s="16">
        <f>'[1]19'!C88</f>
        <v>0</v>
      </c>
      <c r="D86" s="16">
        <f>'[1]19'!D88</f>
        <v>75</v>
      </c>
      <c r="E86" s="16">
        <f>'[1]19'!E88</f>
        <v>0</v>
      </c>
      <c r="F86" s="15">
        <f t="shared" si="17"/>
        <v>340</v>
      </c>
      <c r="G86" s="15">
        <f>'[1]19'!H88</f>
        <v>0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'[1]19'!B89</f>
        <v>265</v>
      </c>
      <c r="C87" s="16">
        <f>'[1]19'!C89</f>
        <v>0</v>
      </c>
      <c r="D87" s="16">
        <f>'[1]19'!D89</f>
        <v>75</v>
      </c>
      <c r="E87" s="16">
        <f>'[1]19'!E89</f>
        <v>0</v>
      </c>
      <c r="F87" s="15">
        <f t="shared" si="17"/>
        <v>340</v>
      </c>
      <c r="G87" s="15">
        <f>'[1]19'!H89</f>
        <v>0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'[1]19'!B90</f>
        <v>265</v>
      </c>
      <c r="C88" s="16">
        <f>'[1]19'!C90</f>
        <v>0</v>
      </c>
      <c r="D88" s="16">
        <f>'[1]19'!D90</f>
        <v>75</v>
      </c>
      <c r="E88" s="16">
        <f>'[1]19'!E90</f>
        <v>0</v>
      </c>
      <c r="F88" s="15">
        <f t="shared" si="17"/>
        <v>340</v>
      </c>
      <c r="G88" s="15">
        <f>'[1]19'!H90</f>
        <v>0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'[1]19'!B91</f>
        <v>265</v>
      </c>
      <c r="C89" s="16">
        <f>'[1]19'!C91</f>
        <v>0</v>
      </c>
      <c r="D89" s="16">
        <f>'[1]19'!D91</f>
        <v>75</v>
      </c>
      <c r="E89" s="16">
        <f>'[1]19'!E91</f>
        <v>0</v>
      </c>
      <c r="F89" s="15">
        <f t="shared" si="17"/>
        <v>340</v>
      </c>
      <c r="G89" s="15">
        <f>'[1]19'!H91</f>
        <v>0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'[1]19'!B92</f>
        <v>265</v>
      </c>
      <c r="C90" s="16">
        <f>'[1]19'!C92</f>
        <v>0</v>
      </c>
      <c r="D90" s="16">
        <f>'[1]19'!D92</f>
        <v>75</v>
      </c>
      <c r="E90" s="16">
        <f>'[1]19'!E92</f>
        <v>0</v>
      </c>
      <c r="F90" s="15">
        <f t="shared" si="17"/>
        <v>340</v>
      </c>
      <c r="G90" s="15">
        <f>'[1]19'!H92</f>
        <v>0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'[1]19'!B93</f>
        <v>265</v>
      </c>
      <c r="C91" s="16">
        <f>'[1]19'!C93</f>
        <v>0</v>
      </c>
      <c r="D91" s="16">
        <f>'[1]19'!D93</f>
        <v>75</v>
      </c>
      <c r="E91" s="16">
        <f>'[1]19'!E93</f>
        <v>0</v>
      </c>
      <c r="F91" s="15">
        <f t="shared" si="17"/>
        <v>340</v>
      </c>
      <c r="G91" s="15">
        <f>'[1]19'!H93</f>
        <v>0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'[1]19'!B94</f>
        <v>265</v>
      </c>
      <c r="C92" s="16">
        <f>'[1]19'!C94</f>
        <v>0</v>
      </c>
      <c r="D92" s="16">
        <f>'[1]19'!D94</f>
        <v>75</v>
      </c>
      <c r="E92" s="16">
        <f>'[1]19'!E94</f>
        <v>0</v>
      </c>
      <c r="F92" s="15">
        <f t="shared" si="17"/>
        <v>340</v>
      </c>
      <c r="G92" s="15">
        <f>'[1]19'!H94</f>
        <v>0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'[1]19'!B95</f>
        <v>265</v>
      </c>
      <c r="C93" s="16">
        <f>'[1]19'!C95</f>
        <v>0</v>
      </c>
      <c r="D93" s="16">
        <f>'[1]19'!D95</f>
        <v>75</v>
      </c>
      <c r="E93" s="16">
        <f>'[1]19'!E95</f>
        <v>0</v>
      </c>
      <c r="F93" s="15">
        <f t="shared" si="17"/>
        <v>340</v>
      </c>
      <c r="G93" s="15">
        <f>'[1]19'!H95</f>
        <v>0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'[1]19'!B96</f>
        <v>265</v>
      </c>
      <c r="C94" s="16">
        <f>'[1]19'!C96</f>
        <v>0</v>
      </c>
      <c r="D94" s="16">
        <f>'[1]19'!D96</f>
        <v>75</v>
      </c>
      <c r="E94" s="16">
        <f>'[1]19'!E96</f>
        <v>0</v>
      </c>
      <c r="F94" s="15">
        <f t="shared" si="17"/>
        <v>340</v>
      </c>
      <c r="G94" s="15">
        <f>'[1]19'!H96</f>
        <v>0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'[1]19'!B97</f>
        <v>265</v>
      </c>
      <c r="C95" s="16">
        <f>'[1]19'!C97</f>
        <v>0</v>
      </c>
      <c r="D95" s="16">
        <f>'[1]19'!D97</f>
        <v>75</v>
      </c>
      <c r="E95" s="16">
        <f>'[1]19'!E97</f>
        <v>0</v>
      </c>
      <c r="F95" s="15">
        <f t="shared" si="17"/>
        <v>340</v>
      </c>
      <c r="G95" s="15">
        <f>'[1]19'!H97</f>
        <v>0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'[1]19'!B98</f>
        <v>265</v>
      </c>
      <c r="C96" s="16">
        <f>'[1]19'!C98</f>
        <v>0</v>
      </c>
      <c r="D96" s="16">
        <f>'[1]19'!D98</f>
        <v>75</v>
      </c>
      <c r="E96" s="16">
        <f>'[1]19'!E98</f>
        <v>0</v>
      </c>
      <c r="F96" s="15">
        <f t="shared" si="17"/>
        <v>340</v>
      </c>
      <c r="G96" s="15">
        <f>'[1]19'!H98</f>
        <v>0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'[1]19'!B99</f>
        <v>265</v>
      </c>
      <c r="C97" s="16">
        <f>'[1]19'!C99</f>
        <v>0</v>
      </c>
      <c r="D97" s="16">
        <f>'[1]19'!D99</f>
        <v>75</v>
      </c>
      <c r="E97" s="16">
        <f>'[1]19'!E99</f>
        <v>0</v>
      </c>
      <c r="F97" s="15">
        <f t="shared" si="17"/>
        <v>340</v>
      </c>
      <c r="G97" s="15">
        <f>'[1]19'!H99</f>
        <v>0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'[1]19'!B100</f>
        <v>265</v>
      </c>
      <c r="C98" s="16">
        <f>'[1]19'!C100</f>
        <v>0</v>
      </c>
      <c r="D98" s="16">
        <f>'[1]19'!D100</f>
        <v>75</v>
      </c>
      <c r="E98" s="16">
        <f>'[1]19'!E100</f>
        <v>0</v>
      </c>
      <c r="F98" s="15">
        <f t="shared" si="17"/>
        <v>340</v>
      </c>
      <c r="G98" s="15">
        <f>'[1]19'!H100</f>
        <v>0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9" workbookViewId="0">
      <selection activeCell="R34" sqref="R34:R92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45249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'[2]19'!B5</f>
        <v>42</v>
      </c>
      <c r="C3" s="195">
        <f>'[2]19'!C5</f>
        <v>30</v>
      </c>
      <c r="D3" s="195">
        <f>'[2]19'!D5</f>
        <v>0</v>
      </c>
      <c r="E3" s="195">
        <f>'[2]19'!E5</f>
        <v>0</v>
      </c>
      <c r="F3" s="15">
        <f>SUM(B3:E3)</f>
        <v>72</v>
      </c>
      <c r="G3" s="194">
        <f>'[2]19'!H5</f>
        <v>38</v>
      </c>
      <c r="H3" s="195">
        <f>'[2]19'!I5</f>
        <v>0</v>
      </c>
      <c r="I3" s="195">
        <f>'[2]19'!J5</f>
        <v>0</v>
      </c>
      <c r="J3" s="195">
        <f>'[2]19'!K5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'[2]19'!B6</f>
        <v>42</v>
      </c>
      <c r="C4" s="195">
        <f>'[2]19'!C6</f>
        <v>30</v>
      </c>
      <c r="D4" s="195">
        <f>'[2]19'!D6</f>
        <v>0</v>
      </c>
      <c r="E4" s="195">
        <f>'[2]19'!E6</f>
        <v>0</v>
      </c>
      <c r="F4" s="15">
        <f>SUM(B4:E4)</f>
        <v>72</v>
      </c>
      <c r="G4" s="194">
        <f>'[2]19'!H6</f>
        <v>38</v>
      </c>
      <c r="H4" s="195">
        <f>'[2]19'!I6</f>
        <v>0</v>
      </c>
      <c r="I4" s="195">
        <f>'[2]19'!J6</f>
        <v>0</v>
      </c>
      <c r="J4" s="195">
        <f>'[2]19'!K6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'[2]19'!B7</f>
        <v>42</v>
      </c>
      <c r="C5" s="195">
        <f>'[2]19'!C7</f>
        <v>30</v>
      </c>
      <c r="D5" s="195">
        <f>'[2]19'!D7</f>
        <v>0</v>
      </c>
      <c r="E5" s="195">
        <f>'[2]19'!E7</f>
        <v>0</v>
      </c>
      <c r="F5" s="15">
        <f t="shared" ref="F5:F68" si="6">SUM(B5:E5)</f>
        <v>72</v>
      </c>
      <c r="G5" s="194">
        <f>'[2]19'!H7</f>
        <v>38</v>
      </c>
      <c r="H5" s="195">
        <f>'[2]19'!I7</f>
        <v>0</v>
      </c>
      <c r="I5" s="195">
        <f>'[2]19'!J7</f>
        <v>0</v>
      </c>
      <c r="J5" s="195">
        <f>'[2]19'!K7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'[2]19'!B8</f>
        <v>42</v>
      </c>
      <c r="C6" s="195">
        <f>'[2]19'!C8</f>
        <v>30</v>
      </c>
      <c r="D6" s="195">
        <f>'[2]19'!D8</f>
        <v>0</v>
      </c>
      <c r="E6" s="195">
        <f>'[2]19'!E8</f>
        <v>0</v>
      </c>
      <c r="F6" s="15">
        <f t="shared" si="6"/>
        <v>72</v>
      </c>
      <c r="G6" s="194">
        <f>'[2]19'!H8</f>
        <v>38</v>
      </c>
      <c r="H6" s="195">
        <f>'[2]19'!I8</f>
        <v>0</v>
      </c>
      <c r="I6" s="195">
        <f>'[2]19'!J8</f>
        <v>0</v>
      </c>
      <c r="J6" s="195">
        <f>'[2]19'!K8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'[2]19'!B9</f>
        <v>42</v>
      </c>
      <c r="C7" s="195">
        <f>'[2]19'!C9</f>
        <v>30</v>
      </c>
      <c r="D7" s="195">
        <f>'[2]19'!D9</f>
        <v>0</v>
      </c>
      <c r="E7" s="195">
        <f>'[2]19'!E9</f>
        <v>0</v>
      </c>
      <c r="F7" s="15">
        <f t="shared" si="6"/>
        <v>72</v>
      </c>
      <c r="G7" s="194">
        <f>'[2]19'!H9</f>
        <v>38</v>
      </c>
      <c r="H7" s="195">
        <f>'[2]19'!I9</f>
        <v>0</v>
      </c>
      <c r="I7" s="195">
        <f>'[2]19'!J9</f>
        <v>0</v>
      </c>
      <c r="J7" s="195">
        <f>'[2]19'!K9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'[2]19'!B10</f>
        <v>42</v>
      </c>
      <c r="C8" s="195">
        <f>'[2]19'!C10</f>
        <v>30</v>
      </c>
      <c r="D8" s="195">
        <f>'[2]19'!D10</f>
        <v>0</v>
      </c>
      <c r="E8" s="195">
        <f>'[2]19'!E10</f>
        <v>0</v>
      </c>
      <c r="F8" s="15">
        <f t="shared" si="6"/>
        <v>72</v>
      </c>
      <c r="G8" s="194">
        <f>'[2]19'!H10</f>
        <v>38</v>
      </c>
      <c r="H8" s="195">
        <f>'[2]19'!I10</f>
        <v>0</v>
      </c>
      <c r="I8" s="195">
        <f>'[2]19'!J10</f>
        <v>0</v>
      </c>
      <c r="J8" s="195">
        <f>'[2]19'!K10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'[2]19'!B11</f>
        <v>42</v>
      </c>
      <c r="C9" s="195">
        <f>'[2]19'!C11</f>
        <v>30</v>
      </c>
      <c r="D9" s="195">
        <f>'[2]19'!D11</f>
        <v>0</v>
      </c>
      <c r="E9" s="195">
        <f>'[2]19'!E11</f>
        <v>0</v>
      </c>
      <c r="F9" s="15">
        <f t="shared" si="6"/>
        <v>72</v>
      </c>
      <c r="G9" s="194">
        <f>'[2]19'!H11</f>
        <v>38</v>
      </c>
      <c r="H9" s="195">
        <f>'[2]19'!I11</f>
        <v>0</v>
      </c>
      <c r="I9" s="195">
        <f>'[2]19'!J11</f>
        <v>0</v>
      </c>
      <c r="J9" s="195">
        <f>'[2]19'!K11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'[2]19'!B12</f>
        <v>42</v>
      </c>
      <c r="C10" s="195">
        <f>'[2]19'!C12</f>
        <v>30</v>
      </c>
      <c r="D10" s="195">
        <f>'[2]19'!D12</f>
        <v>0</v>
      </c>
      <c r="E10" s="195">
        <f>'[2]19'!E12</f>
        <v>0</v>
      </c>
      <c r="F10" s="15">
        <f t="shared" si="6"/>
        <v>72</v>
      </c>
      <c r="G10" s="194">
        <f>'[2]19'!H12</f>
        <v>38</v>
      </c>
      <c r="H10" s="195">
        <f>'[2]19'!I12</f>
        <v>0</v>
      </c>
      <c r="I10" s="195">
        <f>'[2]19'!J12</f>
        <v>0</v>
      </c>
      <c r="J10" s="195">
        <f>'[2]19'!K12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'[2]19'!B13</f>
        <v>42</v>
      </c>
      <c r="C11" s="195">
        <f>'[2]19'!C13</f>
        <v>30</v>
      </c>
      <c r="D11" s="195">
        <f>'[2]19'!D13</f>
        <v>0</v>
      </c>
      <c r="E11" s="195">
        <f>'[2]19'!E13</f>
        <v>0</v>
      </c>
      <c r="F11" s="15">
        <f t="shared" si="6"/>
        <v>72</v>
      </c>
      <c r="G11" s="194">
        <f>'[2]19'!H13</f>
        <v>38</v>
      </c>
      <c r="H11" s="195">
        <f>'[2]19'!I13</f>
        <v>0</v>
      </c>
      <c r="I11" s="195">
        <f>'[2]19'!J13</f>
        <v>0</v>
      </c>
      <c r="J11" s="195">
        <f>'[2]19'!K13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'[2]19'!B14</f>
        <v>42</v>
      </c>
      <c r="C12" s="195">
        <f>'[2]19'!C14</f>
        <v>30</v>
      </c>
      <c r="D12" s="195">
        <f>'[2]19'!D14</f>
        <v>0</v>
      </c>
      <c r="E12" s="195">
        <f>'[2]19'!E14</f>
        <v>0</v>
      </c>
      <c r="F12" s="15">
        <f t="shared" si="6"/>
        <v>72</v>
      </c>
      <c r="G12" s="194">
        <f>'[2]19'!H14</f>
        <v>38</v>
      </c>
      <c r="H12" s="195">
        <f>'[2]19'!I14</f>
        <v>0</v>
      </c>
      <c r="I12" s="195">
        <f>'[2]19'!J14</f>
        <v>0</v>
      </c>
      <c r="J12" s="195">
        <f>'[2]19'!K14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'[2]19'!B15</f>
        <v>42</v>
      </c>
      <c r="C13" s="195">
        <f>'[2]19'!C15</f>
        <v>30</v>
      </c>
      <c r="D13" s="195">
        <f>'[2]19'!D15</f>
        <v>0</v>
      </c>
      <c r="E13" s="195">
        <f>'[2]19'!E15</f>
        <v>0</v>
      </c>
      <c r="F13" s="15">
        <f t="shared" si="6"/>
        <v>72</v>
      </c>
      <c r="G13" s="194">
        <f>'[2]19'!H15</f>
        <v>38</v>
      </c>
      <c r="H13" s="195">
        <f>'[2]19'!I15</f>
        <v>0</v>
      </c>
      <c r="I13" s="195">
        <f>'[2]19'!J15</f>
        <v>0</v>
      </c>
      <c r="J13" s="195">
        <f>'[2]19'!K15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'[2]19'!B16</f>
        <v>42</v>
      </c>
      <c r="C14" s="195">
        <f>'[2]19'!C16</f>
        <v>30</v>
      </c>
      <c r="D14" s="195">
        <f>'[2]19'!D16</f>
        <v>0</v>
      </c>
      <c r="E14" s="195">
        <f>'[2]19'!E16</f>
        <v>0</v>
      </c>
      <c r="F14" s="15">
        <f t="shared" si="6"/>
        <v>72</v>
      </c>
      <c r="G14" s="194">
        <f>'[2]19'!H16</f>
        <v>38</v>
      </c>
      <c r="H14" s="195">
        <f>'[2]19'!I16</f>
        <v>0</v>
      </c>
      <c r="I14" s="195">
        <f>'[2]19'!J16</f>
        <v>0</v>
      </c>
      <c r="J14" s="195">
        <f>'[2]19'!K16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'[2]19'!B17</f>
        <v>42</v>
      </c>
      <c r="C15" s="195">
        <f>'[2]19'!C17</f>
        <v>30</v>
      </c>
      <c r="D15" s="195">
        <f>'[2]19'!D17</f>
        <v>0</v>
      </c>
      <c r="E15" s="195">
        <f>'[2]19'!E17</f>
        <v>0</v>
      </c>
      <c r="F15" s="15">
        <f t="shared" si="6"/>
        <v>72</v>
      </c>
      <c r="G15" s="194">
        <f>'[2]19'!H17</f>
        <v>38</v>
      </c>
      <c r="H15" s="195">
        <f>'[2]19'!I17</f>
        <v>0</v>
      </c>
      <c r="I15" s="195">
        <f>'[2]19'!J17</f>
        <v>0</v>
      </c>
      <c r="J15" s="195">
        <f>'[2]19'!K17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'[2]19'!B18</f>
        <v>42</v>
      </c>
      <c r="C16" s="195">
        <f>'[2]19'!C18</f>
        <v>30</v>
      </c>
      <c r="D16" s="195">
        <f>'[2]19'!D18</f>
        <v>0</v>
      </c>
      <c r="E16" s="195">
        <f>'[2]19'!E18</f>
        <v>0</v>
      </c>
      <c r="F16" s="15">
        <f t="shared" si="6"/>
        <v>72</v>
      </c>
      <c r="G16" s="194">
        <f>'[2]19'!H18</f>
        <v>38</v>
      </c>
      <c r="H16" s="195">
        <f>'[2]19'!I18</f>
        <v>0</v>
      </c>
      <c r="I16" s="195">
        <f>'[2]19'!J18</f>
        <v>0</v>
      </c>
      <c r="J16" s="195">
        <f>'[2]19'!K18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'[2]19'!B19</f>
        <v>42</v>
      </c>
      <c r="C17" s="195">
        <f>'[2]19'!C19</f>
        <v>30</v>
      </c>
      <c r="D17" s="195">
        <f>'[2]19'!D19</f>
        <v>0</v>
      </c>
      <c r="E17" s="195">
        <f>'[2]19'!E19</f>
        <v>0</v>
      </c>
      <c r="F17" s="15">
        <f t="shared" si="6"/>
        <v>72</v>
      </c>
      <c r="G17" s="194">
        <f>'[2]19'!H19</f>
        <v>38</v>
      </c>
      <c r="H17" s="195">
        <f>'[2]19'!I19</f>
        <v>0</v>
      </c>
      <c r="I17" s="195">
        <f>'[2]19'!J19</f>
        <v>0</v>
      </c>
      <c r="J17" s="195">
        <f>'[2]19'!K19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'[2]19'!B20</f>
        <v>42</v>
      </c>
      <c r="C18" s="195">
        <f>'[2]19'!C20</f>
        <v>30</v>
      </c>
      <c r="D18" s="195">
        <f>'[2]19'!D20</f>
        <v>0</v>
      </c>
      <c r="E18" s="195">
        <f>'[2]19'!E20</f>
        <v>0</v>
      </c>
      <c r="F18" s="15">
        <f t="shared" si="6"/>
        <v>72</v>
      </c>
      <c r="G18" s="194">
        <f>'[2]19'!H20</f>
        <v>38</v>
      </c>
      <c r="H18" s="195">
        <f>'[2]19'!I20</f>
        <v>0</v>
      </c>
      <c r="I18" s="195">
        <f>'[2]19'!J20</f>
        <v>0</v>
      </c>
      <c r="J18" s="195">
        <f>'[2]19'!K20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'[2]19'!B21</f>
        <v>42</v>
      </c>
      <c r="C19" s="195">
        <f>'[2]19'!C21</f>
        <v>30</v>
      </c>
      <c r="D19" s="195">
        <f>'[2]19'!D21</f>
        <v>0</v>
      </c>
      <c r="E19" s="195">
        <f>'[2]19'!E21</f>
        <v>0</v>
      </c>
      <c r="F19" s="15">
        <f t="shared" si="6"/>
        <v>72</v>
      </c>
      <c r="G19" s="194">
        <f>'[2]19'!H21</f>
        <v>38</v>
      </c>
      <c r="H19" s="195">
        <f>'[2]19'!I21</f>
        <v>0</v>
      </c>
      <c r="I19" s="195">
        <f>'[2]19'!J21</f>
        <v>0</v>
      </c>
      <c r="J19" s="195">
        <f>'[2]19'!K21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'[2]19'!B22</f>
        <v>42</v>
      </c>
      <c r="C20" s="195">
        <f>'[2]19'!C22</f>
        <v>30</v>
      </c>
      <c r="D20" s="195">
        <f>'[2]19'!D22</f>
        <v>0</v>
      </c>
      <c r="E20" s="195">
        <f>'[2]19'!E22</f>
        <v>0</v>
      </c>
      <c r="F20" s="15">
        <f t="shared" si="6"/>
        <v>72</v>
      </c>
      <c r="G20" s="194">
        <f>'[2]19'!H22</f>
        <v>38</v>
      </c>
      <c r="H20" s="195">
        <f>'[2]19'!I22</f>
        <v>0</v>
      </c>
      <c r="I20" s="195">
        <f>'[2]19'!J22</f>
        <v>0</v>
      </c>
      <c r="J20" s="195">
        <f>'[2]19'!K22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'[2]19'!B23</f>
        <v>42</v>
      </c>
      <c r="C21" s="195">
        <f>'[2]19'!C23</f>
        <v>30</v>
      </c>
      <c r="D21" s="195">
        <f>'[2]19'!D23</f>
        <v>0</v>
      </c>
      <c r="E21" s="195">
        <f>'[2]19'!E23</f>
        <v>0</v>
      </c>
      <c r="F21" s="15">
        <f t="shared" si="6"/>
        <v>72</v>
      </c>
      <c r="G21" s="194">
        <f>'[2]19'!H23</f>
        <v>38</v>
      </c>
      <c r="H21" s="195">
        <f>'[2]19'!I23</f>
        <v>0</v>
      </c>
      <c r="I21" s="195">
        <f>'[2]19'!J23</f>
        <v>0</v>
      </c>
      <c r="J21" s="195">
        <f>'[2]19'!K23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'[2]19'!B24</f>
        <v>42</v>
      </c>
      <c r="C22" s="195">
        <f>'[2]19'!C24</f>
        <v>30</v>
      </c>
      <c r="D22" s="195">
        <f>'[2]19'!D24</f>
        <v>0</v>
      </c>
      <c r="E22" s="195">
        <f>'[2]19'!E24</f>
        <v>0</v>
      </c>
      <c r="F22" s="15">
        <f t="shared" si="6"/>
        <v>72</v>
      </c>
      <c r="G22" s="194">
        <f>'[2]19'!H24</f>
        <v>38</v>
      </c>
      <c r="H22" s="195">
        <f>'[2]19'!I24</f>
        <v>0</v>
      </c>
      <c r="I22" s="195">
        <f>'[2]19'!J24</f>
        <v>0</v>
      </c>
      <c r="J22" s="195">
        <f>'[2]19'!K24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'[2]19'!B25</f>
        <v>42</v>
      </c>
      <c r="C23" s="195">
        <f>'[2]19'!C25</f>
        <v>30</v>
      </c>
      <c r="D23" s="195">
        <f>'[2]19'!D25</f>
        <v>0</v>
      </c>
      <c r="E23" s="195">
        <f>'[2]19'!E25</f>
        <v>0</v>
      </c>
      <c r="F23" s="15">
        <f t="shared" si="6"/>
        <v>72</v>
      </c>
      <c r="G23" s="194">
        <f>'[2]19'!H25</f>
        <v>38</v>
      </c>
      <c r="H23" s="195">
        <f>'[2]19'!I25</f>
        <v>0</v>
      </c>
      <c r="I23" s="195">
        <f>'[2]19'!J25</f>
        <v>0</v>
      </c>
      <c r="J23" s="195">
        <f>'[2]19'!K25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'[2]19'!B26</f>
        <v>42</v>
      </c>
      <c r="C24" s="195">
        <f>'[2]19'!C26</f>
        <v>30</v>
      </c>
      <c r="D24" s="195">
        <f>'[2]19'!D26</f>
        <v>0</v>
      </c>
      <c r="E24" s="195">
        <f>'[2]19'!E26</f>
        <v>0</v>
      </c>
      <c r="F24" s="15">
        <f t="shared" si="6"/>
        <v>72</v>
      </c>
      <c r="G24" s="194">
        <f>'[2]19'!H26</f>
        <v>38</v>
      </c>
      <c r="H24" s="195">
        <f>'[2]19'!I26</f>
        <v>0</v>
      </c>
      <c r="I24" s="195">
        <f>'[2]19'!J26</f>
        <v>0</v>
      </c>
      <c r="J24" s="195">
        <f>'[2]19'!K26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'[2]19'!B27</f>
        <v>42</v>
      </c>
      <c r="C25" s="195">
        <f>'[2]19'!C27</f>
        <v>30</v>
      </c>
      <c r="D25" s="195">
        <f>'[2]19'!D27</f>
        <v>0</v>
      </c>
      <c r="E25" s="195">
        <f>'[2]19'!E27</f>
        <v>0</v>
      </c>
      <c r="F25" s="15">
        <f t="shared" si="6"/>
        <v>72</v>
      </c>
      <c r="G25" s="194">
        <f>'[2]19'!H27</f>
        <v>38</v>
      </c>
      <c r="H25" s="195">
        <f>'[2]19'!I27</f>
        <v>0</v>
      </c>
      <c r="I25" s="195">
        <f>'[2]19'!J27</f>
        <v>0</v>
      </c>
      <c r="J25" s="195">
        <f>'[2]19'!K27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'[2]19'!B28</f>
        <v>42</v>
      </c>
      <c r="C26" s="195">
        <f>'[2]19'!C28</f>
        <v>30</v>
      </c>
      <c r="D26" s="195">
        <f>'[2]19'!D28</f>
        <v>0</v>
      </c>
      <c r="E26" s="195">
        <f>'[2]19'!E28</f>
        <v>0</v>
      </c>
      <c r="F26" s="15">
        <f t="shared" si="6"/>
        <v>72</v>
      </c>
      <c r="G26" s="194">
        <f>'[2]19'!H28</f>
        <v>38</v>
      </c>
      <c r="H26" s="195">
        <f>'[2]19'!I28</f>
        <v>0</v>
      </c>
      <c r="I26" s="195">
        <f>'[2]19'!J28</f>
        <v>0</v>
      </c>
      <c r="J26" s="195">
        <f>'[2]19'!K28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'[2]19'!B29</f>
        <v>42</v>
      </c>
      <c r="C27" s="195">
        <f>'[2]19'!C29</f>
        <v>30</v>
      </c>
      <c r="D27" s="195">
        <f>'[2]19'!D29</f>
        <v>0</v>
      </c>
      <c r="E27" s="195">
        <f>'[2]19'!E29</f>
        <v>0</v>
      </c>
      <c r="F27" s="15">
        <f t="shared" si="6"/>
        <v>72</v>
      </c>
      <c r="G27" s="194">
        <f>'[2]19'!H29</f>
        <v>38</v>
      </c>
      <c r="H27" s="195">
        <f>'[2]19'!I29</f>
        <v>0</v>
      </c>
      <c r="I27" s="195">
        <f>'[2]19'!J29</f>
        <v>0</v>
      </c>
      <c r="J27" s="195">
        <f>'[2]19'!K29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'[2]19'!B30</f>
        <v>42</v>
      </c>
      <c r="C28" s="195">
        <f>'[2]19'!C30</f>
        <v>30</v>
      </c>
      <c r="D28" s="195">
        <f>'[2]19'!D30</f>
        <v>0</v>
      </c>
      <c r="E28" s="195">
        <f>'[2]19'!E30</f>
        <v>0</v>
      </c>
      <c r="F28" s="15">
        <f t="shared" si="6"/>
        <v>72</v>
      </c>
      <c r="G28" s="194">
        <f>'[2]19'!H30</f>
        <v>38</v>
      </c>
      <c r="H28" s="195">
        <f>'[2]19'!I30</f>
        <v>0</v>
      </c>
      <c r="I28" s="195">
        <f>'[2]19'!J30</f>
        <v>0</v>
      </c>
      <c r="J28" s="195">
        <f>'[2]19'!K30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'[2]19'!B31</f>
        <v>42</v>
      </c>
      <c r="C29" s="195">
        <f>'[2]19'!C31</f>
        <v>30</v>
      </c>
      <c r="D29" s="195">
        <f>'[2]19'!D31</f>
        <v>0</v>
      </c>
      <c r="E29" s="195">
        <f>'[2]19'!E31</f>
        <v>0</v>
      </c>
      <c r="F29" s="15">
        <f t="shared" si="6"/>
        <v>72</v>
      </c>
      <c r="G29" s="194">
        <f>'[2]19'!H31</f>
        <v>38</v>
      </c>
      <c r="H29" s="195">
        <f>'[2]19'!I31</f>
        <v>0</v>
      </c>
      <c r="I29" s="195">
        <f>'[2]19'!J31</f>
        <v>0</v>
      </c>
      <c r="J29" s="195">
        <f>'[2]19'!K31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'[2]19'!B32</f>
        <v>42</v>
      </c>
      <c r="C30" s="195">
        <f>'[2]19'!C32</f>
        <v>30</v>
      </c>
      <c r="D30" s="195">
        <f>'[2]19'!D32</f>
        <v>0</v>
      </c>
      <c r="E30" s="195">
        <f>'[2]19'!E32</f>
        <v>0</v>
      </c>
      <c r="F30" s="15">
        <f t="shared" si="6"/>
        <v>72</v>
      </c>
      <c r="G30" s="194">
        <f>'[2]19'!H32</f>
        <v>38</v>
      </c>
      <c r="H30" s="195">
        <f>'[2]19'!I32</f>
        <v>0</v>
      </c>
      <c r="I30" s="195">
        <f>'[2]19'!J32</f>
        <v>0</v>
      </c>
      <c r="J30" s="195">
        <f>'[2]19'!K32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'[2]19'!B33</f>
        <v>42</v>
      </c>
      <c r="C31" s="195">
        <f>'[2]19'!C33</f>
        <v>30</v>
      </c>
      <c r="D31" s="195">
        <f>'[2]19'!D33</f>
        <v>0</v>
      </c>
      <c r="E31" s="195">
        <f>'[2]19'!E33</f>
        <v>0</v>
      </c>
      <c r="F31" s="15">
        <f t="shared" si="6"/>
        <v>72</v>
      </c>
      <c r="G31" s="194">
        <f>'[2]19'!H33</f>
        <v>38</v>
      </c>
      <c r="H31" s="195">
        <f>'[2]19'!I33</f>
        <v>0</v>
      </c>
      <c r="I31" s="195">
        <f>'[2]19'!J33</f>
        <v>0</v>
      </c>
      <c r="J31" s="195">
        <f>'[2]19'!K33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'[2]19'!B34</f>
        <v>42</v>
      </c>
      <c r="C32" s="195">
        <f>'[2]19'!C34</f>
        <v>30</v>
      </c>
      <c r="D32" s="195">
        <f>'[2]19'!D34</f>
        <v>0</v>
      </c>
      <c r="E32" s="195">
        <f>'[2]19'!E34</f>
        <v>0</v>
      </c>
      <c r="F32" s="15">
        <f t="shared" si="6"/>
        <v>72</v>
      </c>
      <c r="G32" s="194">
        <f>'[2]19'!H34</f>
        <v>38</v>
      </c>
      <c r="H32" s="195">
        <f>'[2]19'!I34</f>
        <v>0</v>
      </c>
      <c r="I32" s="195">
        <f>'[2]19'!J34</f>
        <v>0</v>
      </c>
      <c r="J32" s="195">
        <f>'[2]19'!K34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'[2]19'!B35</f>
        <v>42</v>
      </c>
      <c r="C33" s="195">
        <f>'[2]19'!C35</f>
        <v>30</v>
      </c>
      <c r="D33" s="195">
        <f>'[2]19'!D35</f>
        <v>0</v>
      </c>
      <c r="E33" s="195">
        <f>'[2]19'!E35</f>
        <v>0</v>
      </c>
      <c r="F33" s="15">
        <f t="shared" si="6"/>
        <v>72</v>
      </c>
      <c r="G33" s="194">
        <f>'[2]19'!H35</f>
        <v>38</v>
      </c>
      <c r="H33" s="195">
        <f>'[2]19'!I35</f>
        <v>0</v>
      </c>
      <c r="I33" s="195">
        <f>'[2]19'!J35</f>
        <v>0</v>
      </c>
      <c r="J33" s="195">
        <f>'[2]19'!K35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'[2]19'!B36</f>
        <v>42</v>
      </c>
      <c r="C34" s="195">
        <f>'[2]19'!C36</f>
        <v>30</v>
      </c>
      <c r="D34" s="195">
        <f>'[2]19'!D36</f>
        <v>0</v>
      </c>
      <c r="E34" s="195">
        <f>'[2]19'!E36</f>
        <v>0</v>
      </c>
      <c r="F34" s="15">
        <f t="shared" si="6"/>
        <v>72</v>
      </c>
      <c r="G34" s="194">
        <f>'[2]19'!H36</f>
        <v>38</v>
      </c>
      <c r="H34" s="195">
        <f>'[2]19'!I36</f>
        <v>0</v>
      </c>
      <c r="I34" s="195">
        <f>'[2]19'!J36</f>
        <v>0</v>
      </c>
      <c r="J34" s="195">
        <f>'[2]19'!K36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'[2]19'!B37</f>
        <v>42</v>
      </c>
      <c r="C35" s="195">
        <f>'[2]19'!C37</f>
        <v>30</v>
      </c>
      <c r="D35" s="195">
        <f>'[2]19'!D37</f>
        <v>0</v>
      </c>
      <c r="E35" s="195">
        <f>'[2]19'!E37</f>
        <v>0</v>
      </c>
      <c r="F35" s="15">
        <f t="shared" si="6"/>
        <v>72</v>
      </c>
      <c r="G35" s="194">
        <f>'[2]19'!H37</f>
        <v>38</v>
      </c>
      <c r="H35" s="195">
        <f>'[2]19'!I37</f>
        <v>0</v>
      </c>
      <c r="I35" s="195">
        <f>'[2]19'!J37</f>
        <v>0</v>
      </c>
      <c r="J35" s="195">
        <f>'[2]19'!K37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'[2]19'!B38</f>
        <v>42</v>
      </c>
      <c r="C36" s="195">
        <f>'[2]19'!C38</f>
        <v>30</v>
      </c>
      <c r="D36" s="195">
        <f>'[2]19'!D38</f>
        <v>0</v>
      </c>
      <c r="E36" s="195">
        <f>'[2]19'!E38</f>
        <v>0</v>
      </c>
      <c r="F36" s="15">
        <f t="shared" si="6"/>
        <v>72</v>
      </c>
      <c r="G36" s="194">
        <f>'[2]19'!H38</f>
        <v>38</v>
      </c>
      <c r="H36" s="195">
        <f>'[2]19'!I38</f>
        <v>0</v>
      </c>
      <c r="I36" s="195">
        <f>'[2]19'!J38</f>
        <v>0</v>
      </c>
      <c r="J36" s="195">
        <f>'[2]19'!K38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'[2]19'!B39</f>
        <v>42</v>
      </c>
      <c r="C37" s="195">
        <f>'[2]19'!C39</f>
        <v>30</v>
      </c>
      <c r="D37" s="195">
        <f>'[2]19'!D39</f>
        <v>0</v>
      </c>
      <c r="E37" s="195">
        <f>'[2]19'!E39</f>
        <v>0</v>
      </c>
      <c r="F37" s="15">
        <f t="shared" si="6"/>
        <v>72</v>
      </c>
      <c r="G37" s="194">
        <f>'[2]19'!H39</f>
        <v>38</v>
      </c>
      <c r="H37" s="195">
        <f>'[2]19'!I39</f>
        <v>0</v>
      </c>
      <c r="I37" s="195">
        <f>'[2]19'!J39</f>
        <v>0</v>
      </c>
      <c r="J37" s="195">
        <f>'[2]19'!K39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'[2]19'!B40</f>
        <v>42</v>
      </c>
      <c r="C38" s="195">
        <f>'[2]19'!C40</f>
        <v>30</v>
      </c>
      <c r="D38" s="195">
        <f>'[2]19'!D40</f>
        <v>0</v>
      </c>
      <c r="E38" s="195">
        <f>'[2]19'!E40</f>
        <v>0</v>
      </c>
      <c r="F38" s="15">
        <f t="shared" si="6"/>
        <v>72</v>
      </c>
      <c r="G38" s="194">
        <f>'[2]19'!H40</f>
        <v>38</v>
      </c>
      <c r="H38" s="195">
        <f>'[2]19'!I40</f>
        <v>0</v>
      </c>
      <c r="I38" s="195">
        <f>'[2]19'!J40</f>
        <v>0</v>
      </c>
      <c r="J38" s="195">
        <f>'[2]19'!K40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'[2]19'!B41</f>
        <v>42</v>
      </c>
      <c r="C39" s="195">
        <f>'[2]19'!C41</f>
        <v>30</v>
      </c>
      <c r="D39" s="195">
        <f>'[2]19'!D41</f>
        <v>0</v>
      </c>
      <c r="E39" s="195">
        <f>'[2]19'!E41</f>
        <v>0</v>
      </c>
      <c r="F39" s="15">
        <f t="shared" si="6"/>
        <v>72</v>
      </c>
      <c r="G39" s="194">
        <f>'[2]19'!H41</f>
        <v>38</v>
      </c>
      <c r="H39" s="195">
        <f>'[2]19'!I41</f>
        <v>0</v>
      </c>
      <c r="I39" s="195">
        <f>'[2]19'!J41</f>
        <v>0</v>
      </c>
      <c r="J39" s="195">
        <f>'[2]19'!K41</f>
        <v>0</v>
      </c>
      <c r="K39" s="15">
        <f t="shared" si="3"/>
        <v>38</v>
      </c>
      <c r="L39" s="18">
        <f>frq!C39</f>
        <v>1</v>
      </c>
      <c r="M39" s="124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194">
        <f>'[2]19'!B42</f>
        <v>42</v>
      </c>
      <c r="C40" s="195">
        <f>'[2]19'!C42</f>
        <v>30</v>
      </c>
      <c r="D40" s="195">
        <f>'[2]19'!D42</f>
        <v>0</v>
      </c>
      <c r="E40" s="195">
        <f>'[2]19'!E42</f>
        <v>0</v>
      </c>
      <c r="F40" s="15">
        <f t="shared" si="6"/>
        <v>72</v>
      </c>
      <c r="G40" s="194">
        <f>'[2]19'!H42</f>
        <v>38</v>
      </c>
      <c r="H40" s="195">
        <f>'[2]19'!I42</f>
        <v>0</v>
      </c>
      <c r="I40" s="195">
        <f>'[2]19'!J42</f>
        <v>0</v>
      </c>
      <c r="J40" s="195">
        <f>'[2]19'!K42</f>
        <v>0</v>
      </c>
      <c r="K40" s="15">
        <f t="shared" si="3"/>
        <v>38</v>
      </c>
      <c r="L40" s="18">
        <f>frq!C40</f>
        <v>1</v>
      </c>
      <c r="M40" s="124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194">
        <f>'[2]19'!B43</f>
        <v>42</v>
      </c>
      <c r="C41" s="195">
        <f>'[2]19'!C43</f>
        <v>30</v>
      </c>
      <c r="D41" s="195">
        <f>'[2]19'!D43</f>
        <v>0</v>
      </c>
      <c r="E41" s="195">
        <f>'[2]19'!E43</f>
        <v>0</v>
      </c>
      <c r="F41" s="15">
        <f t="shared" si="6"/>
        <v>72</v>
      </c>
      <c r="G41" s="194">
        <f>'[2]19'!H43</f>
        <v>38</v>
      </c>
      <c r="H41" s="195">
        <f>'[2]19'!I43</f>
        <v>0</v>
      </c>
      <c r="I41" s="195">
        <f>'[2]19'!J43</f>
        <v>0</v>
      </c>
      <c r="J41" s="195">
        <f>'[2]19'!K43</f>
        <v>0</v>
      </c>
      <c r="K41" s="15">
        <f t="shared" si="3"/>
        <v>38</v>
      </c>
      <c r="L41" s="18">
        <f>frq!C41</f>
        <v>1</v>
      </c>
      <c r="M41" s="124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194">
        <f>'[2]19'!B44</f>
        <v>42</v>
      </c>
      <c r="C42" s="195">
        <f>'[2]19'!C44</f>
        <v>30</v>
      </c>
      <c r="D42" s="195">
        <f>'[2]19'!D44</f>
        <v>0</v>
      </c>
      <c r="E42" s="195">
        <f>'[2]19'!E44</f>
        <v>0</v>
      </c>
      <c r="F42" s="15">
        <f t="shared" si="6"/>
        <v>72</v>
      </c>
      <c r="G42" s="194">
        <f>'[2]19'!H44</f>
        <v>38</v>
      </c>
      <c r="H42" s="195">
        <f>'[2]19'!I44</f>
        <v>0</v>
      </c>
      <c r="I42" s="195">
        <f>'[2]19'!J44</f>
        <v>0</v>
      </c>
      <c r="J42" s="195">
        <f>'[2]19'!K44</f>
        <v>0</v>
      </c>
      <c r="K42" s="15">
        <f t="shared" si="3"/>
        <v>38</v>
      </c>
      <c r="L42" s="18">
        <f>frq!C42</f>
        <v>1</v>
      </c>
      <c r="M42" s="124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194">
        <f>'[2]19'!B45</f>
        <v>42</v>
      </c>
      <c r="C43" s="195">
        <f>'[2]19'!C45</f>
        <v>30</v>
      </c>
      <c r="D43" s="195">
        <f>'[2]19'!D45</f>
        <v>0</v>
      </c>
      <c r="E43" s="195">
        <f>'[2]19'!E45</f>
        <v>0</v>
      </c>
      <c r="F43" s="15">
        <f t="shared" si="6"/>
        <v>72</v>
      </c>
      <c r="G43" s="194">
        <f>'[2]19'!H45</f>
        <v>37</v>
      </c>
      <c r="H43" s="195">
        <f>'[2]19'!I45</f>
        <v>0</v>
      </c>
      <c r="I43" s="195">
        <f>'[2]19'!J45</f>
        <v>0</v>
      </c>
      <c r="J43" s="195">
        <f>'[2]19'!K45</f>
        <v>0</v>
      </c>
      <c r="K43" s="15">
        <f t="shared" si="3"/>
        <v>37</v>
      </c>
      <c r="L43" s="18">
        <f>frq!C43</f>
        <v>1</v>
      </c>
      <c r="M43" s="124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194">
        <f>'[2]19'!B46</f>
        <v>42</v>
      </c>
      <c r="C44" s="195">
        <f>'[2]19'!C46</f>
        <v>30</v>
      </c>
      <c r="D44" s="195">
        <f>'[2]19'!D46</f>
        <v>0</v>
      </c>
      <c r="E44" s="195">
        <f>'[2]19'!E46</f>
        <v>0</v>
      </c>
      <c r="F44" s="15">
        <f t="shared" si="6"/>
        <v>72</v>
      </c>
      <c r="G44" s="194">
        <f>'[2]19'!H46</f>
        <v>37</v>
      </c>
      <c r="H44" s="195">
        <f>'[2]19'!I46</f>
        <v>0</v>
      </c>
      <c r="I44" s="195">
        <f>'[2]19'!J46</f>
        <v>0</v>
      </c>
      <c r="J44" s="195">
        <f>'[2]19'!K46</f>
        <v>0</v>
      </c>
      <c r="K44" s="15">
        <f t="shared" si="3"/>
        <v>37</v>
      </c>
      <c r="L44" s="18">
        <f>frq!C44</f>
        <v>1</v>
      </c>
      <c r="M44" s="124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194">
        <f>'[2]19'!B47</f>
        <v>42</v>
      </c>
      <c r="C45" s="195">
        <f>'[2]19'!C47</f>
        <v>30</v>
      </c>
      <c r="D45" s="195">
        <f>'[2]19'!D47</f>
        <v>0</v>
      </c>
      <c r="E45" s="195">
        <f>'[2]19'!E47</f>
        <v>0</v>
      </c>
      <c r="F45" s="15">
        <f t="shared" si="6"/>
        <v>72</v>
      </c>
      <c r="G45" s="194">
        <f>'[2]19'!H47</f>
        <v>37</v>
      </c>
      <c r="H45" s="195">
        <f>'[2]19'!I47</f>
        <v>0</v>
      </c>
      <c r="I45" s="195">
        <f>'[2]19'!J47</f>
        <v>0</v>
      </c>
      <c r="J45" s="195">
        <f>'[2]19'!K47</f>
        <v>0</v>
      </c>
      <c r="K45" s="15">
        <f t="shared" si="3"/>
        <v>37</v>
      </c>
      <c r="L45" s="18">
        <f>frq!C45</f>
        <v>1</v>
      </c>
      <c r="M45" s="124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194">
        <f>'[2]19'!B48</f>
        <v>42</v>
      </c>
      <c r="C46" s="195">
        <f>'[2]19'!C48</f>
        <v>30</v>
      </c>
      <c r="D46" s="195">
        <f>'[2]19'!D48</f>
        <v>0</v>
      </c>
      <c r="E46" s="195">
        <f>'[2]19'!E48</f>
        <v>0</v>
      </c>
      <c r="F46" s="15">
        <f t="shared" si="6"/>
        <v>72</v>
      </c>
      <c r="G46" s="194">
        <f>'[2]19'!H48</f>
        <v>37</v>
      </c>
      <c r="H46" s="195">
        <f>'[2]19'!I48</f>
        <v>0</v>
      </c>
      <c r="I46" s="195">
        <f>'[2]19'!J48</f>
        <v>0</v>
      </c>
      <c r="J46" s="195">
        <f>'[2]19'!K48</f>
        <v>0</v>
      </c>
      <c r="K46" s="15">
        <f t="shared" si="3"/>
        <v>37</v>
      </c>
      <c r="L46" s="18">
        <f>frq!C46</f>
        <v>1</v>
      </c>
      <c r="M46" s="124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194">
        <f>'[2]19'!B49</f>
        <v>42</v>
      </c>
      <c r="C47" s="195">
        <f>'[2]19'!C49</f>
        <v>30</v>
      </c>
      <c r="D47" s="195">
        <f>'[2]19'!D49</f>
        <v>0</v>
      </c>
      <c r="E47" s="195">
        <f>'[2]19'!E49</f>
        <v>0</v>
      </c>
      <c r="F47" s="15">
        <f t="shared" si="6"/>
        <v>72</v>
      </c>
      <c r="G47" s="194">
        <f>'[2]19'!H49</f>
        <v>37</v>
      </c>
      <c r="H47" s="195">
        <f>'[2]19'!I49</f>
        <v>0</v>
      </c>
      <c r="I47" s="195">
        <f>'[2]19'!J49</f>
        <v>0</v>
      </c>
      <c r="J47" s="195">
        <f>'[2]19'!K49</f>
        <v>0</v>
      </c>
      <c r="K47" s="15">
        <f t="shared" si="3"/>
        <v>37</v>
      </c>
      <c r="L47" s="18">
        <f>frq!C47</f>
        <v>1</v>
      </c>
      <c r="M47" s="124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194">
        <f>'[2]19'!B50</f>
        <v>42</v>
      </c>
      <c r="C48" s="195">
        <f>'[2]19'!C50</f>
        <v>30</v>
      </c>
      <c r="D48" s="195">
        <f>'[2]19'!D50</f>
        <v>0</v>
      </c>
      <c r="E48" s="195">
        <f>'[2]19'!E50</f>
        <v>0</v>
      </c>
      <c r="F48" s="15">
        <f t="shared" si="6"/>
        <v>72</v>
      </c>
      <c r="G48" s="194">
        <f>'[2]19'!H50</f>
        <v>37</v>
      </c>
      <c r="H48" s="195">
        <f>'[2]19'!I50</f>
        <v>0</v>
      </c>
      <c r="I48" s="195">
        <f>'[2]19'!J50</f>
        <v>0</v>
      </c>
      <c r="J48" s="195">
        <f>'[2]19'!K50</f>
        <v>0</v>
      </c>
      <c r="K48" s="15">
        <f t="shared" si="3"/>
        <v>37</v>
      </c>
      <c r="L48" s="18">
        <f>frq!C48</f>
        <v>1</v>
      </c>
      <c r="M48" s="124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194">
        <f>'[2]19'!B51</f>
        <v>42</v>
      </c>
      <c r="C49" s="195">
        <f>'[2]19'!C51</f>
        <v>30</v>
      </c>
      <c r="D49" s="195">
        <f>'[2]19'!D51</f>
        <v>0</v>
      </c>
      <c r="E49" s="195">
        <f>'[2]19'!E51</f>
        <v>0</v>
      </c>
      <c r="F49" s="15">
        <f t="shared" si="6"/>
        <v>72</v>
      </c>
      <c r="G49" s="194">
        <f>'[2]19'!H51</f>
        <v>37</v>
      </c>
      <c r="H49" s="195">
        <f>'[2]19'!I51</f>
        <v>0</v>
      </c>
      <c r="I49" s="195">
        <f>'[2]19'!J51</f>
        <v>0</v>
      </c>
      <c r="J49" s="195">
        <f>'[2]19'!K51</f>
        <v>0</v>
      </c>
      <c r="K49" s="15">
        <f t="shared" si="3"/>
        <v>37</v>
      </c>
      <c r="L49" s="18">
        <f>frq!C49</f>
        <v>1</v>
      </c>
      <c r="M49" s="124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194">
        <f>'[2]19'!B52</f>
        <v>42</v>
      </c>
      <c r="C50" s="195">
        <f>'[2]19'!C52</f>
        <v>30</v>
      </c>
      <c r="D50" s="195">
        <f>'[2]19'!D52</f>
        <v>0</v>
      </c>
      <c r="E50" s="195">
        <f>'[2]19'!E52</f>
        <v>0</v>
      </c>
      <c r="F50" s="15">
        <f t="shared" si="6"/>
        <v>72</v>
      </c>
      <c r="G50" s="194">
        <f>'[2]19'!H52</f>
        <v>37</v>
      </c>
      <c r="H50" s="195">
        <f>'[2]19'!I52</f>
        <v>0</v>
      </c>
      <c r="I50" s="195">
        <f>'[2]19'!J52</f>
        <v>0</v>
      </c>
      <c r="J50" s="195">
        <f>'[2]19'!K52</f>
        <v>0</v>
      </c>
      <c r="K50" s="15">
        <f t="shared" si="3"/>
        <v>37</v>
      </c>
      <c r="L50" s="18">
        <f>frq!C50</f>
        <v>1</v>
      </c>
      <c r="M50" s="124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194">
        <f>'[2]19'!B53</f>
        <v>42</v>
      </c>
      <c r="C51" s="195">
        <f>'[2]19'!C53</f>
        <v>30</v>
      </c>
      <c r="D51" s="195">
        <f>'[2]19'!D53</f>
        <v>0</v>
      </c>
      <c r="E51" s="195">
        <f>'[2]19'!E53</f>
        <v>0</v>
      </c>
      <c r="F51" s="15">
        <f t="shared" si="6"/>
        <v>72</v>
      </c>
      <c r="G51" s="194">
        <f>'[2]19'!H53</f>
        <v>37</v>
      </c>
      <c r="H51" s="195">
        <f>'[2]19'!I53</f>
        <v>0</v>
      </c>
      <c r="I51" s="195">
        <f>'[2]19'!J53</f>
        <v>0</v>
      </c>
      <c r="J51" s="195">
        <f>'[2]19'!K53</f>
        <v>0</v>
      </c>
      <c r="K51" s="15">
        <f t="shared" si="3"/>
        <v>37</v>
      </c>
      <c r="L51" s="18">
        <f>frq!C51</f>
        <v>1</v>
      </c>
      <c r="M51" s="124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194">
        <f>'[2]19'!B54</f>
        <v>42</v>
      </c>
      <c r="C52" s="195">
        <f>'[2]19'!C54</f>
        <v>30</v>
      </c>
      <c r="D52" s="195">
        <f>'[2]19'!D54</f>
        <v>0</v>
      </c>
      <c r="E52" s="195">
        <f>'[2]19'!E54</f>
        <v>0</v>
      </c>
      <c r="F52" s="15">
        <f t="shared" si="6"/>
        <v>72</v>
      </c>
      <c r="G52" s="194">
        <f>'[2]19'!H54</f>
        <v>37</v>
      </c>
      <c r="H52" s="195">
        <f>'[2]19'!I54</f>
        <v>0</v>
      </c>
      <c r="I52" s="195">
        <f>'[2]19'!J54</f>
        <v>0</v>
      </c>
      <c r="J52" s="195">
        <f>'[2]19'!K54</f>
        <v>0</v>
      </c>
      <c r="K52" s="15">
        <f t="shared" si="3"/>
        <v>37</v>
      </c>
      <c r="L52" s="18">
        <f>frq!C52</f>
        <v>1</v>
      </c>
      <c r="M52" s="124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194">
        <f>'[2]19'!B55</f>
        <v>42</v>
      </c>
      <c r="C53" s="195">
        <f>'[2]19'!C55</f>
        <v>30</v>
      </c>
      <c r="D53" s="195">
        <f>'[2]19'!D55</f>
        <v>0</v>
      </c>
      <c r="E53" s="195">
        <f>'[2]19'!E55</f>
        <v>0</v>
      </c>
      <c r="F53" s="15">
        <f t="shared" si="6"/>
        <v>72</v>
      </c>
      <c r="G53" s="194">
        <f>'[2]19'!H55</f>
        <v>37</v>
      </c>
      <c r="H53" s="195">
        <f>'[2]19'!I55</f>
        <v>0</v>
      </c>
      <c r="I53" s="195">
        <f>'[2]19'!J55</f>
        <v>0</v>
      </c>
      <c r="J53" s="195">
        <f>'[2]19'!K55</f>
        <v>0</v>
      </c>
      <c r="K53" s="15">
        <f t="shared" si="3"/>
        <v>37</v>
      </c>
      <c r="L53" s="18">
        <f>frq!C53</f>
        <v>1</v>
      </c>
      <c r="M53" s="124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194">
        <f>'[2]19'!B56</f>
        <v>42</v>
      </c>
      <c r="C54" s="195">
        <f>'[2]19'!C56</f>
        <v>30</v>
      </c>
      <c r="D54" s="195">
        <f>'[2]19'!D56</f>
        <v>0</v>
      </c>
      <c r="E54" s="195">
        <f>'[2]19'!E56</f>
        <v>0</v>
      </c>
      <c r="F54" s="15">
        <f t="shared" si="6"/>
        <v>72</v>
      </c>
      <c r="G54" s="194">
        <f>'[2]19'!H56</f>
        <v>37</v>
      </c>
      <c r="H54" s="195">
        <f>'[2]19'!I56</f>
        <v>0</v>
      </c>
      <c r="I54" s="195">
        <f>'[2]19'!J56</f>
        <v>0</v>
      </c>
      <c r="J54" s="195">
        <f>'[2]19'!K56</f>
        <v>0</v>
      </c>
      <c r="K54" s="15">
        <f t="shared" si="3"/>
        <v>37</v>
      </c>
      <c r="L54" s="18">
        <f>frq!C54</f>
        <v>1</v>
      </c>
      <c r="M54" s="124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194">
        <f>'[2]19'!B57</f>
        <v>42</v>
      </c>
      <c r="C55" s="195">
        <f>'[2]19'!C57</f>
        <v>30</v>
      </c>
      <c r="D55" s="195">
        <f>'[2]19'!D57</f>
        <v>0</v>
      </c>
      <c r="E55" s="195">
        <f>'[2]19'!E57</f>
        <v>0</v>
      </c>
      <c r="F55" s="15">
        <f t="shared" si="6"/>
        <v>72</v>
      </c>
      <c r="G55" s="194">
        <f>'[2]19'!H57</f>
        <v>37</v>
      </c>
      <c r="H55" s="195">
        <f>'[2]19'!I57</f>
        <v>0</v>
      </c>
      <c r="I55" s="195">
        <f>'[2]19'!J57</f>
        <v>0</v>
      </c>
      <c r="J55" s="195">
        <f>'[2]19'!K57</f>
        <v>0</v>
      </c>
      <c r="K55" s="15">
        <f t="shared" si="3"/>
        <v>37</v>
      </c>
      <c r="L55" s="18">
        <f>frq!C55</f>
        <v>1</v>
      </c>
      <c r="M55" s="124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194">
        <f>'[2]19'!B58</f>
        <v>42</v>
      </c>
      <c r="C56" s="195">
        <f>'[2]19'!C58</f>
        <v>30</v>
      </c>
      <c r="D56" s="195">
        <f>'[2]19'!D58</f>
        <v>0</v>
      </c>
      <c r="E56" s="195">
        <f>'[2]19'!E58</f>
        <v>0</v>
      </c>
      <c r="F56" s="15">
        <f t="shared" si="6"/>
        <v>72</v>
      </c>
      <c r="G56" s="194">
        <f>'[2]19'!H58</f>
        <v>37</v>
      </c>
      <c r="H56" s="195">
        <f>'[2]19'!I58</f>
        <v>0</v>
      </c>
      <c r="I56" s="195">
        <f>'[2]19'!J58</f>
        <v>0</v>
      </c>
      <c r="J56" s="195">
        <f>'[2]19'!K58</f>
        <v>0</v>
      </c>
      <c r="K56" s="15">
        <f t="shared" si="3"/>
        <v>37</v>
      </c>
      <c r="L56" s="18">
        <f>frq!C56</f>
        <v>1</v>
      </c>
      <c r="M56" s="124">
        <f t="shared" si="4"/>
        <v>36.6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36.6</v>
      </c>
      <c r="R56" s="18">
        <v>0.4</v>
      </c>
    </row>
    <row r="57" spans="1:18">
      <c r="A57" s="8" t="s">
        <v>99</v>
      </c>
      <c r="B57" s="194">
        <f>'[2]19'!B59</f>
        <v>42</v>
      </c>
      <c r="C57" s="195">
        <f>'[2]19'!C59</f>
        <v>30</v>
      </c>
      <c r="D57" s="195">
        <f>'[2]19'!D59</f>
        <v>0</v>
      </c>
      <c r="E57" s="195">
        <f>'[2]19'!E59</f>
        <v>0</v>
      </c>
      <c r="F57" s="15">
        <f t="shared" si="6"/>
        <v>72</v>
      </c>
      <c r="G57" s="194">
        <f>'[2]19'!H59</f>
        <v>37</v>
      </c>
      <c r="H57" s="195">
        <f>'[2]19'!I59</f>
        <v>0</v>
      </c>
      <c r="I57" s="195">
        <f>'[2]19'!J59</f>
        <v>0</v>
      </c>
      <c r="J57" s="195">
        <f>'[2]19'!K59</f>
        <v>0</v>
      </c>
      <c r="K57" s="15">
        <f t="shared" si="3"/>
        <v>37</v>
      </c>
      <c r="L57" s="18">
        <f>frq!C57</f>
        <v>1</v>
      </c>
      <c r="M57" s="124">
        <f t="shared" si="4"/>
        <v>36.6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36.6</v>
      </c>
      <c r="R57" s="18">
        <v>0.4</v>
      </c>
    </row>
    <row r="58" spans="1:18">
      <c r="A58" s="8" t="s">
        <v>100</v>
      </c>
      <c r="B58" s="194">
        <f>'[2]19'!B60</f>
        <v>42</v>
      </c>
      <c r="C58" s="195">
        <f>'[2]19'!C60</f>
        <v>30</v>
      </c>
      <c r="D58" s="195">
        <f>'[2]19'!D60</f>
        <v>0</v>
      </c>
      <c r="E58" s="195">
        <f>'[2]19'!E60</f>
        <v>0</v>
      </c>
      <c r="F58" s="15">
        <f t="shared" si="6"/>
        <v>72</v>
      </c>
      <c r="G58" s="194">
        <f>'[2]19'!H60</f>
        <v>37</v>
      </c>
      <c r="H58" s="195">
        <f>'[2]19'!I60</f>
        <v>0</v>
      </c>
      <c r="I58" s="195">
        <f>'[2]19'!J60</f>
        <v>0</v>
      </c>
      <c r="J58" s="195">
        <f>'[2]19'!K60</f>
        <v>0</v>
      </c>
      <c r="K58" s="15">
        <f t="shared" si="3"/>
        <v>37</v>
      </c>
      <c r="L58" s="18">
        <f>frq!C58</f>
        <v>1</v>
      </c>
      <c r="M58" s="124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194">
        <f>'[2]19'!B61</f>
        <v>42</v>
      </c>
      <c r="C59" s="195">
        <f>'[2]19'!C61</f>
        <v>30</v>
      </c>
      <c r="D59" s="195">
        <f>'[2]19'!D61</f>
        <v>0</v>
      </c>
      <c r="E59" s="195">
        <f>'[2]19'!E61</f>
        <v>0</v>
      </c>
      <c r="F59" s="15">
        <f t="shared" si="6"/>
        <v>72</v>
      </c>
      <c r="G59" s="194">
        <f>'[2]19'!H61</f>
        <v>37</v>
      </c>
      <c r="H59" s="195">
        <f>'[2]19'!I61</f>
        <v>0</v>
      </c>
      <c r="I59" s="195">
        <f>'[2]19'!J61</f>
        <v>0</v>
      </c>
      <c r="J59" s="195">
        <f>'[2]19'!K61</f>
        <v>0</v>
      </c>
      <c r="K59" s="15">
        <f t="shared" si="3"/>
        <v>37</v>
      </c>
      <c r="L59" s="18">
        <f>frq!C59</f>
        <v>1</v>
      </c>
      <c r="M59" s="124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194">
        <f>'[2]19'!B62</f>
        <v>42</v>
      </c>
      <c r="C60" s="195">
        <f>'[2]19'!C62</f>
        <v>30</v>
      </c>
      <c r="D60" s="195">
        <f>'[2]19'!D62</f>
        <v>0</v>
      </c>
      <c r="E60" s="195">
        <f>'[2]19'!E62</f>
        <v>0</v>
      </c>
      <c r="F60" s="15">
        <f t="shared" si="6"/>
        <v>72</v>
      </c>
      <c r="G60" s="194">
        <f>'[2]19'!H62</f>
        <v>37</v>
      </c>
      <c r="H60" s="195">
        <f>'[2]19'!I62</f>
        <v>0</v>
      </c>
      <c r="I60" s="195">
        <f>'[2]19'!J62</f>
        <v>0</v>
      </c>
      <c r="J60" s="195">
        <f>'[2]19'!K62</f>
        <v>0</v>
      </c>
      <c r="K60" s="15">
        <f t="shared" si="3"/>
        <v>37</v>
      </c>
      <c r="L60" s="18">
        <f>frq!C60</f>
        <v>1</v>
      </c>
      <c r="M60" s="124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194">
        <f>'[2]19'!B63</f>
        <v>42</v>
      </c>
      <c r="C61" s="195">
        <f>'[2]19'!C63</f>
        <v>30</v>
      </c>
      <c r="D61" s="195">
        <f>'[2]19'!D63</f>
        <v>0</v>
      </c>
      <c r="E61" s="195">
        <f>'[2]19'!E63</f>
        <v>0</v>
      </c>
      <c r="F61" s="15">
        <f t="shared" si="6"/>
        <v>72</v>
      </c>
      <c r="G61" s="194">
        <f>'[2]19'!H63</f>
        <v>37</v>
      </c>
      <c r="H61" s="195">
        <f>'[2]19'!I63</f>
        <v>0</v>
      </c>
      <c r="I61" s="195">
        <f>'[2]19'!J63</f>
        <v>0</v>
      </c>
      <c r="J61" s="195">
        <f>'[2]19'!K63</f>
        <v>0</v>
      </c>
      <c r="K61" s="15">
        <f t="shared" si="3"/>
        <v>37</v>
      </c>
      <c r="L61" s="18">
        <f>frq!C61</f>
        <v>1</v>
      </c>
      <c r="M61" s="124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194">
        <f>'[2]19'!B64</f>
        <v>42</v>
      </c>
      <c r="C62" s="195">
        <f>'[2]19'!C64</f>
        <v>30</v>
      </c>
      <c r="D62" s="195">
        <f>'[2]19'!D64</f>
        <v>0</v>
      </c>
      <c r="E62" s="195">
        <f>'[2]19'!E64</f>
        <v>0</v>
      </c>
      <c r="F62" s="15">
        <f t="shared" si="6"/>
        <v>72</v>
      </c>
      <c r="G62" s="194">
        <f>'[2]19'!H64</f>
        <v>37</v>
      </c>
      <c r="H62" s="195">
        <f>'[2]19'!I64</f>
        <v>0</v>
      </c>
      <c r="I62" s="195">
        <f>'[2]19'!J64</f>
        <v>0</v>
      </c>
      <c r="J62" s="195">
        <f>'[2]19'!K64</f>
        <v>0</v>
      </c>
      <c r="K62" s="15">
        <f t="shared" si="3"/>
        <v>37</v>
      </c>
      <c r="L62" s="18">
        <f>frq!C62</f>
        <v>1</v>
      </c>
      <c r="M62" s="124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194">
        <f>'[2]19'!B65</f>
        <v>42</v>
      </c>
      <c r="C63" s="195">
        <f>'[2]19'!C65</f>
        <v>30</v>
      </c>
      <c r="D63" s="195">
        <f>'[2]19'!D65</f>
        <v>0</v>
      </c>
      <c r="E63" s="195">
        <f>'[2]19'!E65</f>
        <v>0</v>
      </c>
      <c r="F63" s="15">
        <f t="shared" si="6"/>
        <v>72</v>
      </c>
      <c r="G63" s="194">
        <f>'[2]19'!H65</f>
        <v>37</v>
      </c>
      <c r="H63" s="195">
        <f>'[2]19'!I65</f>
        <v>0</v>
      </c>
      <c r="I63" s="195">
        <f>'[2]19'!J65</f>
        <v>0</v>
      </c>
      <c r="J63" s="195">
        <f>'[2]19'!K65</f>
        <v>0</v>
      </c>
      <c r="K63" s="15">
        <f t="shared" si="3"/>
        <v>37</v>
      </c>
      <c r="L63" s="18">
        <f>frq!C63</f>
        <v>1</v>
      </c>
      <c r="M63" s="124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194">
        <f>'[2]19'!B66</f>
        <v>42</v>
      </c>
      <c r="C64" s="195">
        <f>'[2]19'!C66</f>
        <v>30</v>
      </c>
      <c r="D64" s="195">
        <f>'[2]19'!D66</f>
        <v>0</v>
      </c>
      <c r="E64" s="195">
        <f>'[2]19'!E66</f>
        <v>0</v>
      </c>
      <c r="F64" s="15">
        <f t="shared" si="6"/>
        <v>72</v>
      </c>
      <c r="G64" s="194">
        <f>'[2]19'!H66</f>
        <v>37</v>
      </c>
      <c r="H64" s="195">
        <f>'[2]19'!I66</f>
        <v>0</v>
      </c>
      <c r="I64" s="195">
        <f>'[2]19'!J66</f>
        <v>0</v>
      </c>
      <c r="J64" s="195">
        <f>'[2]19'!K66</f>
        <v>0</v>
      </c>
      <c r="K64" s="15">
        <f t="shared" si="3"/>
        <v>37</v>
      </c>
      <c r="L64" s="18">
        <f>frq!C64</f>
        <v>1</v>
      </c>
      <c r="M64" s="124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194">
        <f>'[2]19'!B67</f>
        <v>42</v>
      </c>
      <c r="C65" s="195">
        <f>'[2]19'!C67</f>
        <v>30</v>
      </c>
      <c r="D65" s="195">
        <f>'[2]19'!D67</f>
        <v>0</v>
      </c>
      <c r="E65" s="195">
        <f>'[2]19'!E67</f>
        <v>0</v>
      </c>
      <c r="F65" s="15">
        <f t="shared" si="6"/>
        <v>72</v>
      </c>
      <c r="G65" s="194">
        <f>'[2]19'!H67</f>
        <v>37</v>
      </c>
      <c r="H65" s="195">
        <f>'[2]19'!I67</f>
        <v>0</v>
      </c>
      <c r="I65" s="195">
        <f>'[2]19'!J67</f>
        <v>0</v>
      </c>
      <c r="J65" s="195">
        <f>'[2]19'!K67</f>
        <v>0</v>
      </c>
      <c r="K65" s="15">
        <f t="shared" si="3"/>
        <v>37</v>
      </c>
      <c r="L65" s="18">
        <f>frq!C65</f>
        <v>1</v>
      </c>
      <c r="M65" s="124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194">
        <f>'[2]19'!B68</f>
        <v>42</v>
      </c>
      <c r="C66" s="195">
        <f>'[2]19'!C68</f>
        <v>30</v>
      </c>
      <c r="D66" s="195">
        <f>'[2]19'!D68</f>
        <v>0</v>
      </c>
      <c r="E66" s="195">
        <f>'[2]19'!E68</f>
        <v>0</v>
      </c>
      <c r="F66" s="15">
        <f t="shared" si="6"/>
        <v>72</v>
      </c>
      <c r="G66" s="194">
        <f>'[2]19'!H68</f>
        <v>37</v>
      </c>
      <c r="H66" s="195">
        <f>'[2]19'!I68</f>
        <v>0</v>
      </c>
      <c r="I66" s="195">
        <f>'[2]19'!J68</f>
        <v>0</v>
      </c>
      <c r="J66" s="195">
        <f>'[2]19'!K68</f>
        <v>0</v>
      </c>
      <c r="K66" s="15">
        <f t="shared" si="3"/>
        <v>37</v>
      </c>
      <c r="L66" s="18">
        <f>frq!C66</f>
        <v>1</v>
      </c>
      <c r="M66" s="124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194">
        <f>'[2]19'!B69</f>
        <v>42</v>
      </c>
      <c r="C67" s="195">
        <f>'[2]19'!C69</f>
        <v>30</v>
      </c>
      <c r="D67" s="195">
        <f>'[2]19'!D69</f>
        <v>0</v>
      </c>
      <c r="E67" s="195">
        <f>'[2]19'!E69</f>
        <v>0</v>
      </c>
      <c r="F67" s="15">
        <f t="shared" si="6"/>
        <v>72</v>
      </c>
      <c r="G67" s="194">
        <f>'[2]19'!H69</f>
        <v>37</v>
      </c>
      <c r="H67" s="195">
        <f>'[2]19'!I69</f>
        <v>0</v>
      </c>
      <c r="I67" s="195">
        <f>'[2]19'!J69</f>
        <v>0</v>
      </c>
      <c r="J67" s="195">
        <f>'[2]19'!K69</f>
        <v>0</v>
      </c>
      <c r="K67" s="15">
        <f t="shared" si="3"/>
        <v>37</v>
      </c>
      <c r="L67" s="18">
        <f>frq!C67</f>
        <v>1</v>
      </c>
      <c r="M67" s="124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194">
        <f>'[2]19'!B70</f>
        <v>42</v>
      </c>
      <c r="C68" s="195">
        <f>'[2]19'!C70</f>
        <v>30</v>
      </c>
      <c r="D68" s="195">
        <f>'[2]19'!D70</f>
        <v>0</v>
      </c>
      <c r="E68" s="195">
        <f>'[2]19'!E70</f>
        <v>0</v>
      </c>
      <c r="F68" s="15">
        <f t="shared" si="6"/>
        <v>72</v>
      </c>
      <c r="G68" s="194">
        <f>'[2]19'!H70</f>
        <v>37</v>
      </c>
      <c r="H68" s="195">
        <f>'[2]19'!I70</f>
        <v>0</v>
      </c>
      <c r="I68" s="195">
        <f>'[2]19'!J70</f>
        <v>0</v>
      </c>
      <c r="J68" s="195">
        <f>'[2]19'!K70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194">
        <f>'[2]19'!B71</f>
        <v>42</v>
      </c>
      <c r="C69" s="195">
        <f>'[2]19'!C71</f>
        <v>30</v>
      </c>
      <c r="D69" s="195">
        <f>'[2]19'!D71</f>
        <v>0</v>
      </c>
      <c r="E69" s="195">
        <f>'[2]19'!E71</f>
        <v>0</v>
      </c>
      <c r="F69" s="15">
        <f t="shared" ref="F69:F98" si="16">SUM(B69:E69)</f>
        <v>72</v>
      </c>
      <c r="G69" s="194">
        <f>'[2]19'!H71</f>
        <v>37</v>
      </c>
      <c r="H69" s="195">
        <f>'[2]19'!I71</f>
        <v>0</v>
      </c>
      <c r="I69" s="195">
        <f>'[2]19'!J71</f>
        <v>0</v>
      </c>
      <c r="J69" s="195">
        <f>'[2]19'!K71</f>
        <v>0</v>
      </c>
      <c r="K69" s="15">
        <f t="shared" si="13"/>
        <v>37</v>
      </c>
      <c r="L69" s="18">
        <f>frq!C69</f>
        <v>1</v>
      </c>
      <c r="M69" s="124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194">
        <f>'[2]19'!B72</f>
        <v>42</v>
      </c>
      <c r="C70" s="195">
        <f>'[2]19'!C72</f>
        <v>30</v>
      </c>
      <c r="D70" s="195">
        <f>'[2]19'!D72</f>
        <v>0</v>
      </c>
      <c r="E70" s="195">
        <f>'[2]19'!E72</f>
        <v>0</v>
      </c>
      <c r="F70" s="15">
        <f t="shared" si="16"/>
        <v>72</v>
      </c>
      <c r="G70" s="194">
        <f>'[2]19'!H72</f>
        <v>37</v>
      </c>
      <c r="H70" s="195">
        <f>'[2]19'!I72</f>
        <v>0</v>
      </c>
      <c r="I70" s="195">
        <f>'[2]19'!J72</f>
        <v>0</v>
      </c>
      <c r="J70" s="195">
        <f>'[2]19'!K72</f>
        <v>0</v>
      </c>
      <c r="K70" s="15">
        <f t="shared" si="13"/>
        <v>37</v>
      </c>
      <c r="L70" s="18">
        <f>frq!C70</f>
        <v>1</v>
      </c>
      <c r="M70" s="124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194">
        <f>'[2]19'!B73</f>
        <v>42</v>
      </c>
      <c r="C71" s="195">
        <f>'[2]19'!C73</f>
        <v>30</v>
      </c>
      <c r="D71" s="195">
        <f>'[2]19'!D73</f>
        <v>0</v>
      </c>
      <c r="E71" s="195">
        <f>'[2]19'!E73</f>
        <v>0</v>
      </c>
      <c r="F71" s="15">
        <f t="shared" si="16"/>
        <v>72</v>
      </c>
      <c r="G71" s="194">
        <f>'[2]19'!H73</f>
        <v>37</v>
      </c>
      <c r="H71" s="195">
        <f>'[2]19'!I73</f>
        <v>0</v>
      </c>
      <c r="I71" s="195">
        <f>'[2]19'!J73</f>
        <v>0</v>
      </c>
      <c r="J71" s="195">
        <f>'[2]19'!K73</f>
        <v>0</v>
      </c>
      <c r="K71" s="15">
        <f t="shared" si="13"/>
        <v>37</v>
      </c>
      <c r="L71" s="18">
        <f>frq!C71</f>
        <v>1</v>
      </c>
      <c r="M71" s="124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194">
        <f>'[2]19'!B74</f>
        <v>42</v>
      </c>
      <c r="C72" s="195">
        <f>'[2]19'!C74</f>
        <v>30</v>
      </c>
      <c r="D72" s="195">
        <f>'[2]19'!D74</f>
        <v>0</v>
      </c>
      <c r="E72" s="195">
        <f>'[2]19'!E74</f>
        <v>0</v>
      </c>
      <c r="F72" s="15">
        <f t="shared" si="16"/>
        <v>72</v>
      </c>
      <c r="G72" s="194">
        <f>'[2]19'!H74</f>
        <v>37</v>
      </c>
      <c r="H72" s="195">
        <f>'[2]19'!I74</f>
        <v>0</v>
      </c>
      <c r="I72" s="195">
        <f>'[2]19'!J74</f>
        <v>0</v>
      </c>
      <c r="J72" s="195">
        <f>'[2]19'!K74</f>
        <v>0</v>
      </c>
      <c r="K72" s="15">
        <f t="shared" si="13"/>
        <v>37</v>
      </c>
      <c r="L72" s="18">
        <f>frq!C72</f>
        <v>1</v>
      </c>
      <c r="M72" s="124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194">
        <f>'[2]19'!B75</f>
        <v>42</v>
      </c>
      <c r="C73" s="195">
        <f>'[2]19'!C75</f>
        <v>30</v>
      </c>
      <c r="D73" s="195">
        <f>'[2]19'!D75</f>
        <v>0</v>
      </c>
      <c r="E73" s="195">
        <f>'[2]19'!E75</f>
        <v>0</v>
      </c>
      <c r="F73" s="15">
        <f t="shared" si="16"/>
        <v>72</v>
      </c>
      <c r="G73" s="194">
        <f>'[2]19'!H75</f>
        <v>37</v>
      </c>
      <c r="H73" s="195">
        <f>'[2]19'!I75</f>
        <v>0</v>
      </c>
      <c r="I73" s="195">
        <f>'[2]19'!J75</f>
        <v>0</v>
      </c>
      <c r="J73" s="195">
        <f>'[2]19'!K75</f>
        <v>0</v>
      </c>
      <c r="K73" s="15">
        <f t="shared" si="13"/>
        <v>37</v>
      </c>
      <c r="L73" s="18">
        <f>frq!C73</f>
        <v>1</v>
      </c>
      <c r="M73" s="124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194">
        <f>'[2]19'!B76</f>
        <v>42</v>
      </c>
      <c r="C74" s="195">
        <f>'[2]19'!C76</f>
        <v>30</v>
      </c>
      <c r="D74" s="195">
        <f>'[2]19'!D76</f>
        <v>0</v>
      </c>
      <c r="E74" s="195">
        <f>'[2]19'!E76</f>
        <v>0</v>
      </c>
      <c r="F74" s="15">
        <f t="shared" si="16"/>
        <v>72</v>
      </c>
      <c r="G74" s="194">
        <f>'[2]19'!H76</f>
        <v>37</v>
      </c>
      <c r="H74" s="195">
        <f>'[2]19'!I76</f>
        <v>0</v>
      </c>
      <c r="I74" s="195">
        <f>'[2]19'!J76</f>
        <v>0</v>
      </c>
      <c r="J74" s="195">
        <f>'[2]19'!K76</f>
        <v>0</v>
      </c>
      <c r="K74" s="15">
        <f t="shared" si="13"/>
        <v>37</v>
      </c>
      <c r="L74" s="18">
        <f>frq!C74</f>
        <v>1</v>
      </c>
      <c r="M74" s="124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194">
        <f>'[2]19'!B77</f>
        <v>42</v>
      </c>
      <c r="C75" s="195">
        <f>'[2]19'!C77</f>
        <v>30</v>
      </c>
      <c r="D75" s="195">
        <f>'[2]19'!D77</f>
        <v>0</v>
      </c>
      <c r="E75" s="195">
        <f>'[2]19'!E77</f>
        <v>0</v>
      </c>
      <c r="F75" s="15">
        <f t="shared" si="16"/>
        <v>72</v>
      </c>
      <c r="G75" s="194">
        <f>'[2]19'!H77</f>
        <v>37</v>
      </c>
      <c r="H75" s="195">
        <f>'[2]19'!I77</f>
        <v>0</v>
      </c>
      <c r="I75" s="195">
        <f>'[2]19'!J77</f>
        <v>0</v>
      </c>
      <c r="J75" s="195">
        <f>'[2]19'!K77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'[2]19'!B78</f>
        <v>42</v>
      </c>
      <c r="C76" s="195">
        <f>'[2]19'!C78</f>
        <v>30</v>
      </c>
      <c r="D76" s="195">
        <f>'[2]19'!D78</f>
        <v>0</v>
      </c>
      <c r="E76" s="195">
        <f>'[2]19'!E78</f>
        <v>0</v>
      </c>
      <c r="F76" s="15">
        <f t="shared" si="16"/>
        <v>72</v>
      </c>
      <c r="G76" s="194">
        <f>'[2]19'!H78</f>
        <v>37</v>
      </c>
      <c r="H76" s="195">
        <f>'[2]19'!I78</f>
        <v>0</v>
      </c>
      <c r="I76" s="195">
        <f>'[2]19'!J78</f>
        <v>0</v>
      </c>
      <c r="J76" s="195">
        <f>'[2]19'!K78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'[2]19'!B79</f>
        <v>42</v>
      </c>
      <c r="C77" s="195">
        <f>'[2]19'!C79</f>
        <v>30</v>
      </c>
      <c r="D77" s="195">
        <f>'[2]19'!D79</f>
        <v>0</v>
      </c>
      <c r="E77" s="195">
        <f>'[2]19'!E79</f>
        <v>0</v>
      </c>
      <c r="F77" s="15">
        <f t="shared" si="16"/>
        <v>72</v>
      </c>
      <c r="G77" s="194">
        <f>'[2]19'!H79</f>
        <v>37</v>
      </c>
      <c r="H77" s="195">
        <f>'[2]19'!I79</f>
        <v>0</v>
      </c>
      <c r="I77" s="195">
        <f>'[2]19'!J79</f>
        <v>0</v>
      </c>
      <c r="J77" s="195">
        <f>'[2]19'!K79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'[2]19'!B80</f>
        <v>42</v>
      </c>
      <c r="C78" s="195">
        <f>'[2]19'!C80</f>
        <v>30</v>
      </c>
      <c r="D78" s="195">
        <f>'[2]19'!D80</f>
        <v>0</v>
      </c>
      <c r="E78" s="195">
        <f>'[2]19'!E80</f>
        <v>0</v>
      </c>
      <c r="F78" s="15">
        <f t="shared" si="16"/>
        <v>72</v>
      </c>
      <c r="G78" s="194">
        <f>'[2]19'!H80</f>
        <v>37</v>
      </c>
      <c r="H78" s="195">
        <f>'[2]19'!I80</f>
        <v>0</v>
      </c>
      <c r="I78" s="195">
        <f>'[2]19'!J80</f>
        <v>0</v>
      </c>
      <c r="J78" s="195">
        <f>'[2]19'!K80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'[2]19'!B81</f>
        <v>42</v>
      </c>
      <c r="C79" s="195">
        <f>'[2]19'!C81</f>
        <v>30</v>
      </c>
      <c r="D79" s="195">
        <f>'[2]19'!D81</f>
        <v>0</v>
      </c>
      <c r="E79" s="195">
        <f>'[2]19'!E81</f>
        <v>0</v>
      </c>
      <c r="F79" s="15">
        <f t="shared" si="16"/>
        <v>72</v>
      </c>
      <c r="G79" s="194">
        <f>'[2]19'!H81</f>
        <v>37</v>
      </c>
      <c r="H79" s="195">
        <f>'[2]19'!I81</f>
        <v>0</v>
      </c>
      <c r="I79" s="195">
        <f>'[2]19'!J81</f>
        <v>0</v>
      </c>
      <c r="J79" s="195">
        <f>'[2]19'!K81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'[2]19'!B82</f>
        <v>42</v>
      </c>
      <c r="C80" s="195">
        <f>'[2]19'!C82</f>
        <v>30</v>
      </c>
      <c r="D80" s="195">
        <f>'[2]19'!D82</f>
        <v>0</v>
      </c>
      <c r="E80" s="195">
        <f>'[2]19'!E82</f>
        <v>0</v>
      </c>
      <c r="F80" s="15">
        <f t="shared" si="16"/>
        <v>72</v>
      </c>
      <c r="G80" s="194">
        <f>'[2]19'!H82</f>
        <v>38</v>
      </c>
      <c r="H80" s="195">
        <f>'[2]19'!I82</f>
        <v>0</v>
      </c>
      <c r="I80" s="195">
        <f>'[2]19'!J82</f>
        <v>0</v>
      </c>
      <c r="J80" s="195">
        <f>'[2]19'!K82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'[2]19'!B83</f>
        <v>42</v>
      </c>
      <c r="C81" s="195">
        <f>'[2]19'!C83</f>
        <v>30</v>
      </c>
      <c r="D81" s="195">
        <f>'[2]19'!D83</f>
        <v>0</v>
      </c>
      <c r="E81" s="195">
        <f>'[2]19'!E83</f>
        <v>0</v>
      </c>
      <c r="F81" s="15">
        <f t="shared" si="16"/>
        <v>72</v>
      </c>
      <c r="G81" s="194">
        <f>'[2]19'!H83</f>
        <v>38</v>
      </c>
      <c r="H81" s="195">
        <f>'[2]19'!I83</f>
        <v>0</v>
      </c>
      <c r="I81" s="195">
        <f>'[2]19'!J83</f>
        <v>0</v>
      </c>
      <c r="J81" s="195">
        <f>'[2]19'!K83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'[2]19'!B84</f>
        <v>42</v>
      </c>
      <c r="C82" s="195">
        <f>'[2]19'!C84</f>
        <v>30</v>
      </c>
      <c r="D82" s="195">
        <f>'[2]19'!D84</f>
        <v>0</v>
      </c>
      <c r="E82" s="195">
        <f>'[2]19'!E84</f>
        <v>0</v>
      </c>
      <c r="F82" s="15">
        <f t="shared" si="16"/>
        <v>72</v>
      </c>
      <c r="G82" s="194">
        <f>'[2]19'!H84</f>
        <v>38</v>
      </c>
      <c r="H82" s="195">
        <f>'[2]19'!I84</f>
        <v>0</v>
      </c>
      <c r="I82" s="195">
        <f>'[2]19'!J84</f>
        <v>0</v>
      </c>
      <c r="J82" s="195">
        <f>'[2]19'!K84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'[2]19'!B85</f>
        <v>42</v>
      </c>
      <c r="C83" s="195">
        <f>'[2]19'!C85</f>
        <v>30</v>
      </c>
      <c r="D83" s="195">
        <f>'[2]19'!D85</f>
        <v>0</v>
      </c>
      <c r="E83" s="195">
        <f>'[2]19'!E85</f>
        <v>0</v>
      </c>
      <c r="F83" s="15">
        <f t="shared" si="16"/>
        <v>72</v>
      </c>
      <c r="G83" s="194">
        <f>'[2]19'!H85</f>
        <v>38</v>
      </c>
      <c r="H83" s="195">
        <f>'[2]19'!I85</f>
        <v>0</v>
      </c>
      <c r="I83" s="195">
        <f>'[2]19'!J85</f>
        <v>0</v>
      </c>
      <c r="J83" s="195">
        <f>'[2]19'!K85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'[2]19'!B86</f>
        <v>42</v>
      </c>
      <c r="C84" s="195">
        <f>'[2]19'!C86</f>
        <v>30</v>
      </c>
      <c r="D84" s="195">
        <f>'[2]19'!D86</f>
        <v>0</v>
      </c>
      <c r="E84" s="195">
        <f>'[2]19'!E86</f>
        <v>0</v>
      </c>
      <c r="F84" s="15">
        <f t="shared" si="16"/>
        <v>72</v>
      </c>
      <c r="G84" s="194">
        <f>'[2]19'!H86</f>
        <v>38</v>
      </c>
      <c r="H84" s="195">
        <f>'[2]19'!I86</f>
        <v>0</v>
      </c>
      <c r="I84" s="195">
        <f>'[2]19'!J86</f>
        <v>0</v>
      </c>
      <c r="J84" s="195">
        <f>'[2]19'!K86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'[2]19'!B87</f>
        <v>42</v>
      </c>
      <c r="C85" s="195">
        <f>'[2]19'!C87</f>
        <v>30</v>
      </c>
      <c r="D85" s="195">
        <f>'[2]19'!D87</f>
        <v>0</v>
      </c>
      <c r="E85" s="195">
        <f>'[2]19'!E87</f>
        <v>0</v>
      </c>
      <c r="F85" s="15">
        <f t="shared" si="16"/>
        <v>72</v>
      </c>
      <c r="G85" s="194">
        <f>'[2]19'!H87</f>
        <v>38</v>
      </c>
      <c r="H85" s="195">
        <f>'[2]19'!I87</f>
        <v>0</v>
      </c>
      <c r="I85" s="195">
        <f>'[2]19'!J87</f>
        <v>0</v>
      </c>
      <c r="J85" s="195">
        <f>'[2]19'!K87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'[2]19'!B88</f>
        <v>42</v>
      </c>
      <c r="C86" s="195">
        <f>'[2]19'!C88</f>
        <v>30</v>
      </c>
      <c r="D86" s="195">
        <f>'[2]19'!D88</f>
        <v>0</v>
      </c>
      <c r="E86" s="195">
        <f>'[2]19'!E88</f>
        <v>0</v>
      </c>
      <c r="F86" s="15">
        <f t="shared" si="16"/>
        <v>72</v>
      </c>
      <c r="G86" s="194">
        <f>'[2]19'!H88</f>
        <v>38</v>
      </c>
      <c r="H86" s="195">
        <f>'[2]19'!I88</f>
        <v>0</v>
      </c>
      <c r="I86" s="195">
        <f>'[2]19'!J88</f>
        <v>0</v>
      </c>
      <c r="J86" s="195">
        <f>'[2]19'!K88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'[2]19'!B89</f>
        <v>42</v>
      </c>
      <c r="C87" s="195">
        <f>'[2]19'!C89</f>
        <v>30</v>
      </c>
      <c r="D87" s="195">
        <f>'[2]19'!D89</f>
        <v>0</v>
      </c>
      <c r="E87" s="195">
        <f>'[2]19'!E89</f>
        <v>0</v>
      </c>
      <c r="F87" s="15">
        <f t="shared" si="16"/>
        <v>72</v>
      </c>
      <c r="G87" s="194">
        <f>'[2]19'!H89</f>
        <v>38</v>
      </c>
      <c r="H87" s="195">
        <f>'[2]19'!I89</f>
        <v>0</v>
      </c>
      <c r="I87" s="195">
        <f>'[2]19'!J89</f>
        <v>0</v>
      </c>
      <c r="J87" s="195">
        <f>'[2]19'!K89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'[2]19'!B90</f>
        <v>42</v>
      </c>
      <c r="C88" s="195">
        <f>'[2]19'!C90</f>
        <v>30</v>
      </c>
      <c r="D88" s="195">
        <f>'[2]19'!D90</f>
        <v>0</v>
      </c>
      <c r="E88" s="195">
        <f>'[2]19'!E90</f>
        <v>0</v>
      </c>
      <c r="F88" s="15">
        <f t="shared" si="16"/>
        <v>72</v>
      </c>
      <c r="G88" s="194">
        <f>'[2]19'!H90</f>
        <v>38</v>
      </c>
      <c r="H88" s="195">
        <f>'[2]19'!I90</f>
        <v>0</v>
      </c>
      <c r="I88" s="195">
        <f>'[2]19'!J90</f>
        <v>0</v>
      </c>
      <c r="J88" s="195">
        <f>'[2]19'!K90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'[2]19'!B91</f>
        <v>42</v>
      </c>
      <c r="C89" s="195">
        <f>'[2]19'!C91</f>
        <v>30</v>
      </c>
      <c r="D89" s="195">
        <f>'[2]19'!D91</f>
        <v>0</v>
      </c>
      <c r="E89" s="195">
        <f>'[2]19'!E91</f>
        <v>0</v>
      </c>
      <c r="F89" s="15">
        <f t="shared" si="16"/>
        <v>72</v>
      </c>
      <c r="G89" s="194">
        <f>'[2]19'!H91</f>
        <v>38</v>
      </c>
      <c r="H89" s="195">
        <f>'[2]19'!I91</f>
        <v>0</v>
      </c>
      <c r="I89" s="195">
        <f>'[2]19'!J91</f>
        <v>0</v>
      </c>
      <c r="J89" s="195">
        <f>'[2]19'!K91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'[2]19'!B92</f>
        <v>42</v>
      </c>
      <c r="C90" s="195">
        <f>'[2]19'!C92</f>
        <v>30</v>
      </c>
      <c r="D90" s="195">
        <f>'[2]19'!D92</f>
        <v>0</v>
      </c>
      <c r="E90" s="195">
        <f>'[2]19'!E92</f>
        <v>0</v>
      </c>
      <c r="F90" s="15">
        <f t="shared" si="16"/>
        <v>72</v>
      </c>
      <c r="G90" s="194">
        <f>'[2]19'!H92</f>
        <v>38</v>
      </c>
      <c r="H90" s="195">
        <f>'[2]19'!I92</f>
        <v>0</v>
      </c>
      <c r="I90" s="195">
        <f>'[2]19'!J92</f>
        <v>0</v>
      </c>
      <c r="J90" s="195">
        <f>'[2]19'!K92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'[2]19'!B93</f>
        <v>42</v>
      </c>
      <c r="C91" s="195">
        <f>'[2]19'!C93</f>
        <v>30</v>
      </c>
      <c r="D91" s="195">
        <f>'[2]19'!D93</f>
        <v>0</v>
      </c>
      <c r="E91" s="195">
        <f>'[2]19'!E93</f>
        <v>0</v>
      </c>
      <c r="F91" s="15">
        <f t="shared" si="16"/>
        <v>72</v>
      </c>
      <c r="G91" s="194">
        <f>'[2]19'!H93</f>
        <v>38</v>
      </c>
      <c r="H91" s="195">
        <f>'[2]19'!I93</f>
        <v>0</v>
      </c>
      <c r="I91" s="195">
        <f>'[2]19'!J93</f>
        <v>0</v>
      </c>
      <c r="J91" s="195">
        <f>'[2]19'!K93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'[2]19'!B94</f>
        <v>42</v>
      </c>
      <c r="C92" s="195">
        <f>'[2]19'!C94</f>
        <v>30</v>
      </c>
      <c r="D92" s="195">
        <f>'[2]19'!D94</f>
        <v>0</v>
      </c>
      <c r="E92" s="195">
        <f>'[2]19'!E94</f>
        <v>0</v>
      </c>
      <c r="F92" s="15">
        <f t="shared" si="16"/>
        <v>72</v>
      </c>
      <c r="G92" s="194">
        <f>'[2]19'!H94</f>
        <v>38</v>
      </c>
      <c r="H92" s="195">
        <f>'[2]19'!I94</f>
        <v>0</v>
      </c>
      <c r="I92" s="195">
        <f>'[2]19'!J94</f>
        <v>0</v>
      </c>
      <c r="J92" s="195">
        <f>'[2]19'!K94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'[2]19'!B95</f>
        <v>42</v>
      </c>
      <c r="C93" s="195">
        <f>'[2]19'!C95</f>
        <v>30</v>
      </c>
      <c r="D93" s="195">
        <f>'[2]19'!D95</f>
        <v>0</v>
      </c>
      <c r="E93" s="195">
        <f>'[2]19'!E95</f>
        <v>0</v>
      </c>
      <c r="F93" s="15">
        <f t="shared" si="16"/>
        <v>72</v>
      </c>
      <c r="G93" s="194">
        <f>'[2]19'!H95</f>
        <v>38</v>
      </c>
      <c r="H93" s="195">
        <f>'[2]19'!I95</f>
        <v>0</v>
      </c>
      <c r="I93" s="195">
        <f>'[2]19'!J95</f>
        <v>0</v>
      </c>
      <c r="J93" s="195">
        <f>'[2]19'!K95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'[2]19'!B96</f>
        <v>42</v>
      </c>
      <c r="C94" s="195">
        <f>'[2]19'!C96</f>
        <v>30</v>
      </c>
      <c r="D94" s="195">
        <f>'[2]19'!D96</f>
        <v>0</v>
      </c>
      <c r="E94" s="195">
        <f>'[2]19'!E96</f>
        <v>0</v>
      </c>
      <c r="F94" s="15">
        <f t="shared" si="16"/>
        <v>72</v>
      </c>
      <c r="G94" s="194">
        <f>'[2]19'!H96</f>
        <v>38</v>
      </c>
      <c r="H94" s="195">
        <f>'[2]19'!I96</f>
        <v>0</v>
      </c>
      <c r="I94" s="195">
        <f>'[2]19'!J96</f>
        <v>0</v>
      </c>
      <c r="J94" s="195">
        <f>'[2]19'!K96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'[2]19'!B97</f>
        <v>42</v>
      </c>
      <c r="C95" s="195">
        <f>'[2]19'!C97</f>
        <v>30</v>
      </c>
      <c r="D95" s="195">
        <f>'[2]19'!D97</f>
        <v>0</v>
      </c>
      <c r="E95" s="195">
        <f>'[2]19'!E97</f>
        <v>0</v>
      </c>
      <c r="F95" s="15">
        <f t="shared" si="16"/>
        <v>72</v>
      </c>
      <c r="G95" s="194">
        <f>'[2]19'!H97</f>
        <v>38</v>
      </c>
      <c r="H95" s="195">
        <f>'[2]19'!I97</f>
        <v>0</v>
      </c>
      <c r="I95" s="195">
        <f>'[2]19'!J97</f>
        <v>0</v>
      </c>
      <c r="J95" s="195">
        <f>'[2]19'!K97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'[2]19'!B98</f>
        <v>42</v>
      </c>
      <c r="C96" s="195">
        <f>'[2]19'!C98</f>
        <v>30</v>
      </c>
      <c r="D96" s="195">
        <f>'[2]19'!D98</f>
        <v>0</v>
      </c>
      <c r="E96" s="195">
        <f>'[2]19'!E98</f>
        <v>0</v>
      </c>
      <c r="F96" s="15">
        <f t="shared" si="16"/>
        <v>72</v>
      </c>
      <c r="G96" s="194">
        <f>'[2]19'!H98</f>
        <v>38</v>
      </c>
      <c r="H96" s="195">
        <f>'[2]19'!I98</f>
        <v>0</v>
      </c>
      <c r="I96" s="195">
        <f>'[2]19'!J98</f>
        <v>0</v>
      </c>
      <c r="J96" s="195">
        <f>'[2]19'!K98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'[2]19'!B99</f>
        <v>42</v>
      </c>
      <c r="C97" s="195">
        <f>'[2]19'!C99</f>
        <v>30</v>
      </c>
      <c r="D97" s="195">
        <f>'[2]19'!D99</f>
        <v>0</v>
      </c>
      <c r="E97" s="195">
        <f>'[2]19'!E99</f>
        <v>0</v>
      </c>
      <c r="F97" s="15">
        <f t="shared" si="16"/>
        <v>72</v>
      </c>
      <c r="G97" s="194">
        <f>'[2]19'!H99</f>
        <v>38</v>
      </c>
      <c r="H97" s="195">
        <f>'[2]19'!I99</f>
        <v>0</v>
      </c>
      <c r="I97" s="195">
        <f>'[2]19'!J99</f>
        <v>0</v>
      </c>
      <c r="J97" s="195">
        <f>'[2]19'!K99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'[2]19'!B100</f>
        <v>42</v>
      </c>
      <c r="C98" s="195">
        <f>'[2]19'!C100</f>
        <v>30</v>
      </c>
      <c r="D98" s="195">
        <f>'[2]19'!D100</f>
        <v>0</v>
      </c>
      <c r="E98" s="195">
        <f>'[2]19'!E100</f>
        <v>0</v>
      </c>
      <c r="F98" s="15">
        <f t="shared" si="16"/>
        <v>72</v>
      </c>
      <c r="G98" s="194">
        <f>'[2]19'!H100</f>
        <v>38</v>
      </c>
      <c r="H98" s="195">
        <f>'[2]19'!I100</f>
        <v>0</v>
      </c>
      <c r="I98" s="195">
        <f>'[2]19'!J100</f>
        <v>0</v>
      </c>
      <c r="J98" s="195">
        <f>'[2]19'!K100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0.90275000000000005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0.90275000000000005</v>
      </c>
      <c r="L99" s="128">
        <f t="shared" si="17"/>
        <v>2.4E-2</v>
      </c>
      <c r="M99" s="128">
        <f t="shared" si="17"/>
        <v>0.89314999999999867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0.89314999999999867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45249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980</v>
      </c>
      <c r="G3" s="16">
        <f>'[3]19'!G5</f>
        <v>0</v>
      </c>
      <c r="H3" s="17">
        <f>SUM(B3:G3)</f>
        <v>1300</v>
      </c>
      <c r="I3" s="15">
        <f>'[3]19'!J5</f>
        <v>270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26.03</v>
      </c>
      <c r="AU3" s="8">
        <v>26.03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26.03</v>
      </c>
      <c r="BM3" s="8">
        <f>AU3</f>
        <v>26.03</v>
      </c>
      <c r="BN3" s="8">
        <f>BC3</f>
        <v>26.99</v>
      </c>
      <c r="BO3" s="8">
        <f>BJ3</f>
        <v>26.99</v>
      </c>
      <c r="BP3" s="139">
        <f>BL3-BN3</f>
        <v>-0.9599999999999973</v>
      </c>
      <c r="BQ3" s="139">
        <f>BM3-BO3</f>
        <v>-0.9599999999999973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980</v>
      </c>
      <c r="G4" s="16">
        <f>'[3]19'!G6</f>
        <v>0</v>
      </c>
      <c r="H4" s="17">
        <f>SUM(B4:G4)</f>
        <v>1300</v>
      </c>
      <c r="I4" s="15">
        <f>'[3]19'!J6</f>
        <v>270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26.03</v>
      </c>
      <c r="AU4" s="8">
        <v>26.03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26.03</v>
      </c>
      <c r="BM4" s="8">
        <f t="shared" ref="BM4:BM67" si="22">AU4</f>
        <v>26.03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-0.9599999999999973</v>
      </c>
      <c r="BQ4" s="139">
        <f t="shared" ref="BQ4:BQ67" si="26">BM4-BO4</f>
        <v>-0.9599999999999973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980</v>
      </c>
      <c r="G5" s="16">
        <f>'[3]19'!G7</f>
        <v>0</v>
      </c>
      <c r="H5" s="17">
        <f t="shared" ref="H5:H68" si="27">SUM(B5:G5)</f>
        <v>1300</v>
      </c>
      <c r="I5" s="15">
        <f>'[3]19'!J7</f>
        <v>270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26.03</v>
      </c>
      <c r="AU5" s="8">
        <v>26.03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26.03</v>
      </c>
      <c r="BM5" s="8">
        <f t="shared" si="22"/>
        <v>26.03</v>
      </c>
      <c r="BN5" s="8">
        <f t="shared" si="23"/>
        <v>26.99</v>
      </c>
      <c r="BO5" s="8">
        <f t="shared" si="24"/>
        <v>26.99</v>
      </c>
      <c r="BP5" s="139">
        <f t="shared" si="25"/>
        <v>-0.9599999999999973</v>
      </c>
      <c r="BQ5" s="139">
        <f t="shared" si="26"/>
        <v>-0.9599999999999973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980</v>
      </c>
      <c r="G6" s="16">
        <f>'[3]19'!G8</f>
        <v>0</v>
      </c>
      <c r="H6" s="17">
        <f t="shared" si="27"/>
        <v>1300</v>
      </c>
      <c r="I6" s="15">
        <f>'[3]19'!J8</f>
        <v>270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26.03</v>
      </c>
      <c r="AU6" s="8">
        <v>26.03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26.03</v>
      </c>
      <c r="BM6" s="8">
        <f t="shared" si="22"/>
        <v>26.03</v>
      </c>
      <c r="BN6" s="8">
        <f t="shared" si="23"/>
        <v>26.99</v>
      </c>
      <c r="BO6" s="8">
        <f t="shared" si="24"/>
        <v>26.99</v>
      </c>
      <c r="BP6" s="139">
        <f t="shared" si="25"/>
        <v>-0.9599999999999973</v>
      </c>
      <c r="BQ6" s="139">
        <f t="shared" si="26"/>
        <v>-0.9599999999999973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980</v>
      </c>
      <c r="G7" s="16">
        <f>'[3]19'!G9</f>
        <v>0</v>
      </c>
      <c r="H7" s="17">
        <f t="shared" si="27"/>
        <v>1300</v>
      </c>
      <c r="I7" s="15">
        <f>'[3]19'!J9</f>
        <v>270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26.03</v>
      </c>
      <c r="AU7" s="8">
        <v>26.03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26.03</v>
      </c>
      <c r="BM7" s="8">
        <f t="shared" si="22"/>
        <v>26.03</v>
      </c>
      <c r="BN7" s="8">
        <f t="shared" si="23"/>
        <v>26.99</v>
      </c>
      <c r="BO7" s="8">
        <f t="shared" si="24"/>
        <v>26.99</v>
      </c>
      <c r="BP7" s="139">
        <f t="shared" si="25"/>
        <v>-0.9599999999999973</v>
      </c>
      <c r="BQ7" s="139">
        <f t="shared" si="26"/>
        <v>-0.9599999999999973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980</v>
      </c>
      <c r="G8" s="16">
        <f>'[3]19'!G10</f>
        <v>0</v>
      </c>
      <c r="H8" s="17">
        <f t="shared" si="27"/>
        <v>1300</v>
      </c>
      <c r="I8" s="15">
        <f>'[3]19'!J10</f>
        <v>270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26.03</v>
      </c>
      <c r="AU8" s="8">
        <v>26.03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26.03</v>
      </c>
      <c r="BM8" s="8">
        <f t="shared" si="22"/>
        <v>26.03</v>
      </c>
      <c r="BN8" s="8">
        <f t="shared" si="23"/>
        <v>26.99</v>
      </c>
      <c r="BO8" s="8">
        <f t="shared" si="24"/>
        <v>26.99</v>
      </c>
      <c r="BP8" s="139">
        <f t="shared" si="25"/>
        <v>-0.9599999999999973</v>
      </c>
      <c r="BQ8" s="139">
        <f t="shared" si="26"/>
        <v>-0.9599999999999973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980</v>
      </c>
      <c r="G9" s="16">
        <f>'[3]19'!G11</f>
        <v>0</v>
      </c>
      <c r="H9" s="17">
        <f t="shared" si="27"/>
        <v>1300</v>
      </c>
      <c r="I9" s="15">
        <f>'[3]19'!J11</f>
        <v>270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26.03</v>
      </c>
      <c r="AU9" s="8">
        <v>26.03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26.03</v>
      </c>
      <c r="BM9" s="8">
        <f t="shared" si="22"/>
        <v>26.03</v>
      </c>
      <c r="BN9" s="8">
        <f t="shared" si="23"/>
        <v>26.99</v>
      </c>
      <c r="BO9" s="8">
        <f t="shared" si="24"/>
        <v>26.99</v>
      </c>
      <c r="BP9" s="139">
        <f t="shared" si="25"/>
        <v>-0.9599999999999973</v>
      </c>
      <c r="BQ9" s="139">
        <f t="shared" si="26"/>
        <v>-0.9599999999999973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980</v>
      </c>
      <c r="G10" s="16">
        <f>'[3]19'!G12</f>
        <v>0</v>
      </c>
      <c r="H10" s="17">
        <f t="shared" si="27"/>
        <v>1300</v>
      </c>
      <c r="I10" s="15">
        <f>'[3]19'!J12</f>
        <v>270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26.03</v>
      </c>
      <c r="AU10" s="8">
        <v>26.03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26.03</v>
      </c>
      <c r="BM10" s="8">
        <f t="shared" si="22"/>
        <v>26.03</v>
      </c>
      <c r="BN10" s="8">
        <f t="shared" si="23"/>
        <v>26.99</v>
      </c>
      <c r="BO10" s="8">
        <f t="shared" si="24"/>
        <v>26.99</v>
      </c>
      <c r="BP10" s="139">
        <f t="shared" si="25"/>
        <v>-0.9599999999999973</v>
      </c>
      <c r="BQ10" s="139">
        <f t="shared" si="26"/>
        <v>-0.9599999999999973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980</v>
      </c>
      <c r="G11" s="16">
        <f>'[3]19'!G13</f>
        <v>0</v>
      </c>
      <c r="H11" s="17">
        <f t="shared" si="27"/>
        <v>1300</v>
      </c>
      <c r="I11" s="15">
        <f>'[3]19'!J13</f>
        <v>270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26.03</v>
      </c>
      <c r="AU11" s="8">
        <v>26.03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26.03</v>
      </c>
      <c r="BM11" s="8">
        <f t="shared" si="22"/>
        <v>26.03</v>
      </c>
      <c r="BN11" s="8">
        <f t="shared" si="23"/>
        <v>26.99</v>
      </c>
      <c r="BO11" s="8">
        <f t="shared" si="24"/>
        <v>26.99</v>
      </c>
      <c r="BP11" s="139">
        <f t="shared" si="25"/>
        <v>-0.9599999999999973</v>
      </c>
      <c r="BQ11" s="139">
        <f t="shared" si="26"/>
        <v>-0.9599999999999973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980</v>
      </c>
      <c r="G12" s="16">
        <f>'[3]19'!G14</f>
        <v>0</v>
      </c>
      <c r="H12" s="17">
        <f t="shared" si="27"/>
        <v>1300</v>
      </c>
      <c r="I12" s="15">
        <f>'[3]19'!J14</f>
        <v>270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26.03</v>
      </c>
      <c r="AU12" s="8">
        <v>26.03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26.03</v>
      </c>
      <c r="BM12" s="8">
        <f t="shared" si="22"/>
        <v>26.03</v>
      </c>
      <c r="BN12" s="8">
        <f t="shared" si="23"/>
        <v>26.99</v>
      </c>
      <c r="BO12" s="8">
        <f t="shared" si="24"/>
        <v>26.99</v>
      </c>
      <c r="BP12" s="139">
        <f t="shared" si="25"/>
        <v>-0.9599999999999973</v>
      </c>
      <c r="BQ12" s="139">
        <f t="shared" si="26"/>
        <v>-0.9599999999999973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980</v>
      </c>
      <c r="G13" s="16">
        <f>'[3]19'!G15</f>
        <v>0</v>
      </c>
      <c r="H13" s="17">
        <f t="shared" si="27"/>
        <v>1300</v>
      </c>
      <c r="I13" s="15">
        <f>'[3]19'!J15</f>
        <v>270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26.03</v>
      </c>
      <c r="AU13" s="8">
        <v>26.03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26.03</v>
      </c>
      <c r="BM13" s="8">
        <f t="shared" si="22"/>
        <v>26.03</v>
      </c>
      <c r="BN13" s="8">
        <f t="shared" si="23"/>
        <v>26.99</v>
      </c>
      <c r="BO13" s="8">
        <f t="shared" si="24"/>
        <v>26.99</v>
      </c>
      <c r="BP13" s="139">
        <f t="shared" si="25"/>
        <v>-0.9599999999999973</v>
      </c>
      <c r="BQ13" s="139">
        <f t="shared" si="26"/>
        <v>-0.9599999999999973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980</v>
      </c>
      <c r="G14" s="16">
        <f>'[3]19'!G16</f>
        <v>0</v>
      </c>
      <c r="H14" s="17">
        <f t="shared" si="27"/>
        <v>1300</v>
      </c>
      <c r="I14" s="15">
        <f>'[3]19'!J16</f>
        <v>270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26.03</v>
      </c>
      <c r="AU14" s="8">
        <v>26.03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26.03</v>
      </c>
      <c r="BM14" s="8">
        <f t="shared" si="22"/>
        <v>26.03</v>
      </c>
      <c r="BN14" s="8">
        <f t="shared" si="23"/>
        <v>26.99</v>
      </c>
      <c r="BO14" s="8">
        <f t="shared" si="24"/>
        <v>26.99</v>
      </c>
      <c r="BP14" s="139">
        <f t="shared" si="25"/>
        <v>-0.9599999999999973</v>
      </c>
      <c r="BQ14" s="139">
        <f t="shared" si="26"/>
        <v>-0.9599999999999973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980</v>
      </c>
      <c r="G15" s="16">
        <f>'[3]19'!G17</f>
        <v>0</v>
      </c>
      <c r="H15" s="17">
        <f t="shared" si="27"/>
        <v>1300</v>
      </c>
      <c r="I15" s="15">
        <f>'[3]19'!J17</f>
        <v>270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26.03</v>
      </c>
      <c r="AU15" s="8">
        <v>26.03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26.03</v>
      </c>
      <c r="BM15" s="8">
        <f t="shared" si="22"/>
        <v>26.03</v>
      </c>
      <c r="BN15" s="8">
        <f t="shared" si="23"/>
        <v>26.99</v>
      </c>
      <c r="BO15" s="8">
        <f t="shared" si="24"/>
        <v>26.99</v>
      </c>
      <c r="BP15" s="139">
        <f t="shared" si="25"/>
        <v>-0.9599999999999973</v>
      </c>
      <c r="BQ15" s="139">
        <f t="shared" si="26"/>
        <v>-0.9599999999999973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980</v>
      </c>
      <c r="G16" s="16">
        <f>'[3]19'!G18</f>
        <v>0</v>
      </c>
      <c r="H16" s="17">
        <f t="shared" si="27"/>
        <v>1300</v>
      </c>
      <c r="I16" s="15">
        <f>'[3]19'!J18</f>
        <v>270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26.03</v>
      </c>
      <c r="AU16" s="8">
        <v>26.03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26.03</v>
      </c>
      <c r="BM16" s="8">
        <f t="shared" si="22"/>
        <v>26.03</v>
      </c>
      <c r="BN16" s="8">
        <f t="shared" si="23"/>
        <v>26.99</v>
      </c>
      <c r="BO16" s="8">
        <f t="shared" si="24"/>
        <v>26.99</v>
      </c>
      <c r="BP16" s="139">
        <f t="shared" si="25"/>
        <v>-0.9599999999999973</v>
      </c>
      <c r="BQ16" s="139">
        <f t="shared" si="26"/>
        <v>-0.9599999999999973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980</v>
      </c>
      <c r="G17" s="16">
        <f>'[3]19'!G19</f>
        <v>0</v>
      </c>
      <c r="H17" s="17">
        <f t="shared" si="27"/>
        <v>1300</v>
      </c>
      <c r="I17" s="15">
        <f>'[3]19'!J19</f>
        <v>270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26.03</v>
      </c>
      <c r="AU17" s="8">
        <v>26.03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26.03</v>
      </c>
      <c r="BM17" s="8">
        <f t="shared" si="22"/>
        <v>26.03</v>
      </c>
      <c r="BN17" s="8">
        <f t="shared" si="23"/>
        <v>26.99</v>
      </c>
      <c r="BO17" s="8">
        <f t="shared" si="24"/>
        <v>26.99</v>
      </c>
      <c r="BP17" s="139">
        <f t="shared" si="25"/>
        <v>-0.9599999999999973</v>
      </c>
      <c r="BQ17" s="139">
        <f t="shared" si="26"/>
        <v>-0.9599999999999973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980</v>
      </c>
      <c r="G18" s="16">
        <f>'[3]19'!G20</f>
        <v>0</v>
      </c>
      <c r="H18" s="17">
        <f t="shared" si="27"/>
        <v>1300</v>
      </c>
      <c r="I18" s="15">
        <f>'[3]19'!J20</f>
        <v>270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26.03</v>
      </c>
      <c r="AU18" s="8">
        <v>26.03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26.03</v>
      </c>
      <c r="BM18" s="8">
        <f t="shared" si="22"/>
        <v>26.03</v>
      </c>
      <c r="BN18" s="8">
        <f t="shared" si="23"/>
        <v>26.99</v>
      </c>
      <c r="BO18" s="8">
        <f t="shared" si="24"/>
        <v>26.99</v>
      </c>
      <c r="BP18" s="139">
        <f t="shared" si="25"/>
        <v>-0.9599999999999973</v>
      </c>
      <c r="BQ18" s="139">
        <f t="shared" si="26"/>
        <v>-0.9599999999999973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980</v>
      </c>
      <c r="G19" s="16">
        <f>'[3]19'!G21</f>
        <v>0</v>
      </c>
      <c r="H19" s="17">
        <f t="shared" si="27"/>
        <v>1300</v>
      </c>
      <c r="I19" s="15">
        <f>'[3]19'!J21</f>
        <v>270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26.03</v>
      </c>
      <c r="AU19" s="8">
        <v>26.03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26.03</v>
      </c>
      <c r="BM19" s="8">
        <f t="shared" si="22"/>
        <v>26.03</v>
      </c>
      <c r="BN19" s="8">
        <f t="shared" si="23"/>
        <v>26.99</v>
      </c>
      <c r="BO19" s="8">
        <f t="shared" si="24"/>
        <v>26.99</v>
      </c>
      <c r="BP19" s="139">
        <f t="shared" si="25"/>
        <v>-0.9599999999999973</v>
      </c>
      <c r="BQ19" s="139">
        <f t="shared" si="26"/>
        <v>-0.9599999999999973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980</v>
      </c>
      <c r="G20" s="16">
        <f>'[3]19'!G22</f>
        <v>0</v>
      </c>
      <c r="H20" s="17">
        <f t="shared" si="27"/>
        <v>1300</v>
      </c>
      <c r="I20" s="15">
        <f>'[3]19'!J22</f>
        <v>270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26.03</v>
      </c>
      <c r="AU20" s="8">
        <v>26.03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26.03</v>
      </c>
      <c r="BM20" s="8">
        <f t="shared" si="22"/>
        <v>26.03</v>
      </c>
      <c r="BN20" s="8">
        <f t="shared" si="23"/>
        <v>26.99</v>
      </c>
      <c r="BO20" s="8">
        <f t="shared" si="24"/>
        <v>26.99</v>
      </c>
      <c r="BP20" s="139">
        <f t="shared" si="25"/>
        <v>-0.9599999999999973</v>
      </c>
      <c r="BQ20" s="139">
        <f t="shared" si="26"/>
        <v>-0.9599999999999973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980</v>
      </c>
      <c r="G21" s="16">
        <f>'[3]19'!G23</f>
        <v>0</v>
      </c>
      <c r="H21" s="17">
        <f t="shared" si="27"/>
        <v>1300</v>
      </c>
      <c r="I21" s="15">
        <f>'[3]19'!J23</f>
        <v>270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26.03</v>
      </c>
      <c r="AU21" s="8">
        <v>26.03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26.03</v>
      </c>
      <c r="BM21" s="8">
        <f t="shared" si="22"/>
        <v>26.03</v>
      </c>
      <c r="BN21" s="8">
        <f t="shared" si="23"/>
        <v>26.99</v>
      </c>
      <c r="BO21" s="8">
        <f t="shared" si="24"/>
        <v>26.99</v>
      </c>
      <c r="BP21" s="139">
        <f t="shared" si="25"/>
        <v>-0.9599999999999973</v>
      </c>
      <c r="BQ21" s="139">
        <f t="shared" si="26"/>
        <v>-0.9599999999999973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980</v>
      </c>
      <c r="G22" s="16">
        <f>'[3]19'!G24</f>
        <v>0</v>
      </c>
      <c r="H22" s="17">
        <f t="shared" si="27"/>
        <v>1300</v>
      </c>
      <c r="I22" s="15">
        <f>'[3]19'!J24</f>
        <v>270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26.03</v>
      </c>
      <c r="AU22" s="8">
        <v>26.03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26.03</v>
      </c>
      <c r="BM22" s="8">
        <f t="shared" si="22"/>
        <v>26.03</v>
      </c>
      <c r="BN22" s="8">
        <f t="shared" si="23"/>
        <v>26.99</v>
      </c>
      <c r="BO22" s="8">
        <f t="shared" si="24"/>
        <v>26.99</v>
      </c>
      <c r="BP22" s="139">
        <f t="shared" si="25"/>
        <v>-0.9599999999999973</v>
      </c>
      <c r="BQ22" s="139">
        <f t="shared" si="26"/>
        <v>-0.9599999999999973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980</v>
      </c>
      <c r="G23" s="16">
        <f>'[3]19'!G25</f>
        <v>0</v>
      </c>
      <c r="H23" s="17">
        <f t="shared" si="27"/>
        <v>1300</v>
      </c>
      <c r="I23" s="15">
        <f>'[3]19'!J25</f>
        <v>270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26.03</v>
      </c>
      <c r="AU23" s="8">
        <v>26.03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26.03</v>
      </c>
      <c r="BM23" s="8">
        <f t="shared" si="22"/>
        <v>26.03</v>
      </c>
      <c r="BN23" s="8">
        <f t="shared" si="23"/>
        <v>26.99</v>
      </c>
      <c r="BO23" s="8">
        <f t="shared" si="24"/>
        <v>26.99</v>
      </c>
      <c r="BP23" s="139">
        <f t="shared" si="25"/>
        <v>-0.9599999999999973</v>
      </c>
      <c r="BQ23" s="139">
        <f t="shared" si="26"/>
        <v>-0.9599999999999973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980</v>
      </c>
      <c r="G24" s="16">
        <f>'[3]19'!G26</f>
        <v>0</v>
      </c>
      <c r="H24" s="17">
        <f t="shared" si="27"/>
        <v>1300</v>
      </c>
      <c r="I24" s="15">
        <f>'[3]19'!J26</f>
        <v>270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26.03</v>
      </c>
      <c r="AU24" s="8">
        <v>26.03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26.03</v>
      </c>
      <c r="BM24" s="8">
        <f t="shared" si="22"/>
        <v>26.03</v>
      </c>
      <c r="BN24" s="8">
        <f t="shared" si="23"/>
        <v>26.99</v>
      </c>
      <c r="BO24" s="8">
        <f t="shared" si="24"/>
        <v>26.99</v>
      </c>
      <c r="BP24" s="139">
        <f t="shared" si="25"/>
        <v>-0.9599999999999973</v>
      </c>
      <c r="BQ24" s="139">
        <f t="shared" si="26"/>
        <v>-0.9599999999999973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980</v>
      </c>
      <c r="G25" s="16">
        <f>'[3]19'!G27</f>
        <v>0</v>
      </c>
      <c r="H25" s="17">
        <f t="shared" si="27"/>
        <v>1300</v>
      </c>
      <c r="I25" s="15">
        <f>'[3]19'!J27</f>
        <v>270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26.03</v>
      </c>
      <c r="AU25" s="8">
        <v>26.03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26.03</v>
      </c>
      <c r="BM25" s="8">
        <f t="shared" si="22"/>
        <v>26.03</v>
      </c>
      <c r="BN25" s="8">
        <f t="shared" si="23"/>
        <v>26.99</v>
      </c>
      <c r="BO25" s="8">
        <f t="shared" si="24"/>
        <v>26.99</v>
      </c>
      <c r="BP25" s="139">
        <f t="shared" si="25"/>
        <v>-0.9599999999999973</v>
      </c>
      <c r="BQ25" s="139">
        <f t="shared" si="26"/>
        <v>-0.9599999999999973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980</v>
      </c>
      <c r="G26" s="16">
        <f>'[3]19'!G28</f>
        <v>0</v>
      </c>
      <c r="H26" s="17">
        <f t="shared" si="27"/>
        <v>1300</v>
      </c>
      <c r="I26" s="15">
        <f>'[3]19'!J28</f>
        <v>270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26.03</v>
      </c>
      <c r="AU26" s="8">
        <v>26.03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26.03</v>
      </c>
      <c r="BM26" s="8">
        <f t="shared" si="22"/>
        <v>26.03</v>
      </c>
      <c r="BN26" s="8">
        <f t="shared" si="23"/>
        <v>26.99</v>
      </c>
      <c r="BO26" s="8">
        <f t="shared" si="24"/>
        <v>26.99</v>
      </c>
      <c r="BP26" s="139">
        <f t="shared" si="25"/>
        <v>-0.9599999999999973</v>
      </c>
      <c r="BQ26" s="139">
        <f t="shared" si="26"/>
        <v>-0.9599999999999973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980</v>
      </c>
      <c r="G27" s="16">
        <f>'[3]19'!G29</f>
        <v>0</v>
      </c>
      <c r="H27" s="17">
        <f t="shared" si="27"/>
        <v>1300</v>
      </c>
      <c r="I27" s="15">
        <f>'[3]19'!J29</f>
        <v>270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26.03</v>
      </c>
      <c r="AU27" s="8">
        <v>26.03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26.03</v>
      </c>
      <c r="BM27" s="8">
        <f t="shared" si="22"/>
        <v>26.03</v>
      </c>
      <c r="BN27" s="8">
        <f t="shared" si="23"/>
        <v>26.99</v>
      </c>
      <c r="BO27" s="8">
        <f t="shared" si="24"/>
        <v>26.99</v>
      </c>
      <c r="BP27" s="139">
        <f t="shared" si="25"/>
        <v>-0.9599999999999973</v>
      </c>
      <c r="BQ27" s="139">
        <f t="shared" si="26"/>
        <v>-0.9599999999999973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980</v>
      </c>
      <c r="G28" s="16">
        <f>'[3]19'!G30</f>
        <v>0</v>
      </c>
      <c r="H28" s="17">
        <f t="shared" si="27"/>
        <v>1300</v>
      </c>
      <c r="I28" s="15">
        <f>'[3]19'!J30</f>
        <v>270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26.03</v>
      </c>
      <c r="AU28" s="8">
        <v>26.03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26.03</v>
      </c>
      <c r="BM28" s="8">
        <f t="shared" si="22"/>
        <v>26.03</v>
      </c>
      <c r="BN28" s="8">
        <f t="shared" si="23"/>
        <v>26.99</v>
      </c>
      <c r="BO28" s="8">
        <f t="shared" si="24"/>
        <v>26.99</v>
      </c>
      <c r="BP28" s="139">
        <f t="shared" si="25"/>
        <v>-0.9599999999999973</v>
      </c>
      <c r="BQ28" s="139">
        <f t="shared" si="26"/>
        <v>-0.9599999999999973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980</v>
      </c>
      <c r="G29" s="16">
        <f>'[3]19'!G31</f>
        <v>0</v>
      </c>
      <c r="H29" s="17">
        <f t="shared" si="27"/>
        <v>1300</v>
      </c>
      <c r="I29" s="15">
        <f>'[3]19'!J31</f>
        <v>270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26.03</v>
      </c>
      <c r="AU29" s="8">
        <v>26.03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26.03</v>
      </c>
      <c r="BM29" s="8">
        <f t="shared" si="22"/>
        <v>26.03</v>
      </c>
      <c r="BN29" s="8">
        <f t="shared" si="23"/>
        <v>26.99</v>
      </c>
      <c r="BO29" s="8">
        <f t="shared" si="24"/>
        <v>26.99</v>
      </c>
      <c r="BP29" s="139">
        <f t="shared" si="25"/>
        <v>-0.9599999999999973</v>
      </c>
      <c r="BQ29" s="139">
        <f t="shared" si="26"/>
        <v>-0.9599999999999973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980</v>
      </c>
      <c r="G30" s="16">
        <f>'[3]19'!G32</f>
        <v>0</v>
      </c>
      <c r="H30" s="17">
        <f t="shared" si="27"/>
        <v>1300</v>
      </c>
      <c r="I30" s="15">
        <f>'[3]19'!J32</f>
        <v>270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26.03</v>
      </c>
      <c r="AU30" s="8">
        <v>26.03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26.03</v>
      </c>
      <c r="BM30" s="8">
        <f t="shared" si="22"/>
        <v>26.03</v>
      </c>
      <c r="BN30" s="8">
        <f t="shared" si="23"/>
        <v>26.99</v>
      </c>
      <c r="BO30" s="8">
        <f t="shared" si="24"/>
        <v>26.99</v>
      </c>
      <c r="BP30" s="139">
        <f t="shared" si="25"/>
        <v>-0.9599999999999973</v>
      </c>
      <c r="BQ30" s="139">
        <f t="shared" si="26"/>
        <v>-0.9599999999999973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980</v>
      </c>
      <c r="G31" s="16">
        <f>'[3]19'!G33</f>
        <v>0</v>
      </c>
      <c r="H31" s="17">
        <f t="shared" si="27"/>
        <v>1300</v>
      </c>
      <c r="I31" s="15">
        <f>'[3]19'!J33</f>
        <v>270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26.03</v>
      </c>
      <c r="AU31" s="8">
        <v>26.03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26.03</v>
      </c>
      <c r="BM31" s="8">
        <f t="shared" si="22"/>
        <v>26.03</v>
      </c>
      <c r="BN31" s="8">
        <f t="shared" si="23"/>
        <v>26.99</v>
      </c>
      <c r="BO31" s="8">
        <f t="shared" si="24"/>
        <v>26.99</v>
      </c>
      <c r="BP31" s="139">
        <f t="shared" si="25"/>
        <v>-0.9599999999999973</v>
      </c>
      <c r="BQ31" s="139">
        <f t="shared" si="26"/>
        <v>-0.9599999999999973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980</v>
      </c>
      <c r="G32" s="16">
        <f>'[3]19'!G34</f>
        <v>0</v>
      </c>
      <c r="H32" s="17">
        <f t="shared" si="27"/>
        <v>1300</v>
      </c>
      <c r="I32" s="15">
        <f>'[3]19'!J34</f>
        <v>270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26.03</v>
      </c>
      <c r="AU32" s="8">
        <v>26.03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26.03</v>
      </c>
      <c r="BM32" s="8">
        <f t="shared" si="22"/>
        <v>26.03</v>
      </c>
      <c r="BN32" s="8">
        <f t="shared" si="23"/>
        <v>26.99</v>
      </c>
      <c r="BO32" s="8">
        <f t="shared" si="24"/>
        <v>26.99</v>
      </c>
      <c r="BP32" s="139">
        <f t="shared" si="25"/>
        <v>-0.9599999999999973</v>
      </c>
      <c r="BQ32" s="139">
        <f t="shared" si="26"/>
        <v>-0.9599999999999973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980</v>
      </c>
      <c r="G33" s="16">
        <f>'[3]19'!G35</f>
        <v>0</v>
      </c>
      <c r="H33" s="17">
        <f t="shared" si="27"/>
        <v>1300</v>
      </c>
      <c r="I33" s="15">
        <f>'[3]19'!J35</f>
        <v>270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26.03</v>
      </c>
      <c r="AU33" s="8">
        <v>26.03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26.03</v>
      </c>
      <c r="BM33" s="8">
        <f t="shared" si="22"/>
        <v>26.03</v>
      </c>
      <c r="BN33" s="8">
        <f t="shared" si="23"/>
        <v>26.99</v>
      </c>
      <c r="BO33" s="8">
        <f t="shared" si="24"/>
        <v>26.99</v>
      </c>
      <c r="BP33" s="139">
        <f t="shared" si="25"/>
        <v>-0.9599999999999973</v>
      </c>
      <c r="BQ33" s="139">
        <f t="shared" si="26"/>
        <v>-0.9599999999999973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980</v>
      </c>
      <c r="G34" s="16">
        <f>'[3]19'!G36</f>
        <v>0</v>
      </c>
      <c r="H34" s="17">
        <f t="shared" si="27"/>
        <v>1300</v>
      </c>
      <c r="I34" s="15">
        <f>'[3]19'!J36</f>
        <v>270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26.03</v>
      </c>
      <c r="AU34" s="8">
        <v>26.03</v>
      </c>
      <c r="AW34" s="198">
        <v>26.99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26.99</v>
      </c>
      <c r="BL34" s="8">
        <f t="shared" si="21"/>
        <v>26.03</v>
      </c>
      <c r="BM34" s="8">
        <f t="shared" si="22"/>
        <v>26.03</v>
      </c>
      <c r="BN34" s="8">
        <f t="shared" si="23"/>
        <v>26.99</v>
      </c>
      <c r="BO34" s="8">
        <f t="shared" si="24"/>
        <v>26.99</v>
      </c>
      <c r="BP34" s="139">
        <f t="shared" si="25"/>
        <v>-0.9599999999999973</v>
      </c>
      <c r="BQ34" s="139">
        <f t="shared" si="26"/>
        <v>-0.9599999999999973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980</v>
      </c>
      <c r="G35" s="16">
        <f>'[3]19'!G37</f>
        <v>0</v>
      </c>
      <c r="H35" s="17">
        <f t="shared" si="27"/>
        <v>1300</v>
      </c>
      <c r="I35" s="15">
        <f>'[3]19'!J37</f>
        <v>270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26.03</v>
      </c>
      <c r="AU35" s="8">
        <v>26.03</v>
      </c>
      <c r="AW35" s="198">
        <v>26.99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26.99</v>
      </c>
      <c r="BL35" s="8">
        <f t="shared" si="21"/>
        <v>26.03</v>
      </c>
      <c r="BM35" s="8">
        <f t="shared" si="22"/>
        <v>26.03</v>
      </c>
      <c r="BN35" s="8">
        <f t="shared" si="23"/>
        <v>26.99</v>
      </c>
      <c r="BO35" s="8">
        <f t="shared" si="24"/>
        <v>26.99</v>
      </c>
      <c r="BP35" s="139">
        <f t="shared" si="25"/>
        <v>-0.9599999999999973</v>
      </c>
      <c r="BQ35" s="139">
        <f t="shared" si="26"/>
        <v>-0.9599999999999973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980</v>
      </c>
      <c r="G36" s="16">
        <f>'[3]19'!G38</f>
        <v>0</v>
      </c>
      <c r="H36" s="17">
        <f t="shared" si="27"/>
        <v>1300</v>
      </c>
      <c r="I36" s="15">
        <f>'[3]19'!J38</f>
        <v>270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26.03</v>
      </c>
      <c r="AU36" s="8">
        <v>26.03</v>
      </c>
      <c r="AW36" s="198">
        <v>26.99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26.99</v>
      </c>
      <c r="BL36" s="8">
        <f t="shared" si="21"/>
        <v>26.03</v>
      </c>
      <c r="BM36" s="8">
        <f t="shared" si="22"/>
        <v>26.03</v>
      </c>
      <c r="BN36" s="8">
        <f t="shared" si="23"/>
        <v>26.99</v>
      </c>
      <c r="BO36" s="8">
        <f t="shared" si="24"/>
        <v>26.99</v>
      </c>
      <c r="BP36" s="139">
        <f t="shared" si="25"/>
        <v>-0.9599999999999973</v>
      </c>
      <c r="BQ36" s="139">
        <f t="shared" si="26"/>
        <v>-0.9599999999999973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980</v>
      </c>
      <c r="G37" s="16">
        <f>'[3]19'!G39</f>
        <v>0</v>
      </c>
      <c r="H37" s="17">
        <f t="shared" si="27"/>
        <v>1300</v>
      </c>
      <c r="I37" s="15">
        <f>'[3]19'!J39</f>
        <v>270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26.03</v>
      </c>
      <c r="AU37" s="8">
        <v>26.03</v>
      </c>
      <c r="AW37" s="198">
        <v>26.99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26.99</v>
      </c>
      <c r="BD37" s="198">
        <v>26.99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26.99</v>
      </c>
      <c r="BL37" s="8">
        <f t="shared" si="21"/>
        <v>26.03</v>
      </c>
      <c r="BM37" s="8">
        <f t="shared" si="22"/>
        <v>26.03</v>
      </c>
      <c r="BN37" s="8">
        <f t="shared" si="23"/>
        <v>26.99</v>
      </c>
      <c r="BO37" s="8">
        <f t="shared" si="24"/>
        <v>26.99</v>
      </c>
      <c r="BP37" s="139">
        <f t="shared" si="25"/>
        <v>-0.9599999999999973</v>
      </c>
      <c r="BQ37" s="139">
        <f t="shared" si="26"/>
        <v>-0.9599999999999973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980</v>
      </c>
      <c r="G38" s="16">
        <f>'[3]19'!G40</f>
        <v>0</v>
      </c>
      <c r="H38" s="17">
        <f t="shared" si="27"/>
        <v>1300</v>
      </c>
      <c r="I38" s="15">
        <f>'[3]19'!J40</f>
        <v>270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26.03</v>
      </c>
      <c r="AU38" s="8">
        <v>26.03</v>
      </c>
      <c r="AW38" s="198">
        <v>26.99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26.99</v>
      </c>
      <c r="BD38" s="198">
        <v>26.99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26.99</v>
      </c>
      <c r="BL38" s="8">
        <f t="shared" si="21"/>
        <v>26.03</v>
      </c>
      <c r="BM38" s="8">
        <f t="shared" si="22"/>
        <v>26.03</v>
      </c>
      <c r="BN38" s="8">
        <f t="shared" si="23"/>
        <v>26.99</v>
      </c>
      <c r="BO38" s="8">
        <f t="shared" si="24"/>
        <v>26.99</v>
      </c>
      <c r="BP38" s="139">
        <f t="shared" si="25"/>
        <v>-0.9599999999999973</v>
      </c>
      <c r="BQ38" s="139">
        <f t="shared" si="26"/>
        <v>-0.9599999999999973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980</v>
      </c>
      <c r="G39" s="16">
        <f>'[3]19'!G41</f>
        <v>0</v>
      </c>
      <c r="H39" s="17">
        <f t="shared" si="27"/>
        <v>1300</v>
      </c>
      <c r="I39" s="15">
        <f>'[3]19'!J41</f>
        <v>270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26.03</v>
      </c>
      <c r="AU39" s="8">
        <v>26.03</v>
      </c>
      <c r="AW39" s="198">
        <v>26.99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26.99</v>
      </c>
      <c r="BD39" s="198">
        <v>26.99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26.99</v>
      </c>
      <c r="BL39" s="8">
        <f t="shared" si="21"/>
        <v>26.03</v>
      </c>
      <c r="BM39" s="8">
        <f t="shared" si="22"/>
        <v>26.03</v>
      </c>
      <c r="BN39" s="8">
        <f t="shared" si="23"/>
        <v>26.99</v>
      </c>
      <c r="BO39" s="8">
        <f t="shared" si="24"/>
        <v>26.99</v>
      </c>
      <c r="BP39" s="139">
        <f t="shared" si="25"/>
        <v>-0.9599999999999973</v>
      </c>
      <c r="BQ39" s="139">
        <f t="shared" si="26"/>
        <v>-0.9599999999999973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980</v>
      </c>
      <c r="G40" s="16">
        <f>'[3]19'!G42</f>
        <v>0</v>
      </c>
      <c r="H40" s="17">
        <f t="shared" si="27"/>
        <v>1300</v>
      </c>
      <c r="I40" s="15">
        <f>'[3]19'!J42</f>
        <v>270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26.03</v>
      </c>
      <c r="AU40" s="8">
        <v>26.03</v>
      </c>
      <c r="AW40" s="198">
        <v>26.99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26.99</v>
      </c>
      <c r="BD40" s="198">
        <v>26.99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26.99</v>
      </c>
      <c r="BL40" s="8">
        <f t="shared" si="21"/>
        <v>26.03</v>
      </c>
      <c r="BM40" s="8">
        <f t="shared" si="22"/>
        <v>26.03</v>
      </c>
      <c r="BN40" s="8">
        <f t="shared" si="23"/>
        <v>26.99</v>
      </c>
      <c r="BO40" s="8">
        <f t="shared" si="24"/>
        <v>26.99</v>
      </c>
      <c r="BP40" s="139">
        <f t="shared" si="25"/>
        <v>-0.9599999999999973</v>
      </c>
      <c r="BQ40" s="139">
        <f t="shared" si="26"/>
        <v>-0.9599999999999973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980</v>
      </c>
      <c r="G41" s="16">
        <f>'[3]19'!G43</f>
        <v>0</v>
      </c>
      <c r="H41" s="17">
        <f t="shared" si="27"/>
        <v>1300</v>
      </c>
      <c r="I41" s="15">
        <f>'[3]19'!J43</f>
        <v>270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211.57999999999998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211.57999999999998</v>
      </c>
      <c r="AT41" s="8">
        <v>25.48</v>
      </c>
      <c r="AU41" s="8">
        <v>30.86</v>
      </c>
      <c r="AW41" s="198">
        <v>26.42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26.42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25.48</v>
      </c>
      <c r="BM41" s="8">
        <f t="shared" si="22"/>
        <v>30.86</v>
      </c>
      <c r="BN41" s="8">
        <f t="shared" si="23"/>
        <v>26.42</v>
      </c>
      <c r="BO41" s="8">
        <f t="shared" si="24"/>
        <v>32</v>
      </c>
      <c r="BP41" s="139">
        <f t="shared" si="25"/>
        <v>-0.94000000000000128</v>
      </c>
      <c r="BQ41" s="139">
        <f t="shared" si="26"/>
        <v>-1.1400000000000006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980</v>
      </c>
      <c r="G42" s="16">
        <f>'[3]19'!G44</f>
        <v>0</v>
      </c>
      <c r="H42" s="17">
        <f t="shared" si="27"/>
        <v>1300</v>
      </c>
      <c r="I42" s="15">
        <f>'[3]19'!J44</f>
        <v>270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211.57999999999998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211.57999999999998</v>
      </c>
      <c r="AT42" s="8">
        <v>25.48</v>
      </c>
      <c r="AU42" s="8">
        <v>30.86</v>
      </c>
      <c r="AW42" s="198">
        <v>26.42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26.42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25.48</v>
      </c>
      <c r="BM42" s="8">
        <f t="shared" si="22"/>
        <v>30.86</v>
      </c>
      <c r="BN42" s="8">
        <f t="shared" si="23"/>
        <v>26.42</v>
      </c>
      <c r="BO42" s="8">
        <f t="shared" si="24"/>
        <v>32</v>
      </c>
      <c r="BP42" s="139">
        <f t="shared" si="25"/>
        <v>-0.94000000000000128</v>
      </c>
      <c r="BQ42" s="139">
        <f t="shared" si="26"/>
        <v>-1.1400000000000006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980</v>
      </c>
      <c r="G43" s="16">
        <f>'[3]19'!G45</f>
        <v>0</v>
      </c>
      <c r="H43" s="17">
        <f t="shared" si="27"/>
        <v>1300</v>
      </c>
      <c r="I43" s="15">
        <f>'[3]19'!J45</f>
        <v>270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211.57999999999998</v>
      </c>
      <c r="AT43" s="8">
        <v>25.48</v>
      </c>
      <c r="AU43" s="8">
        <v>30.86</v>
      </c>
      <c r="AW43" s="198">
        <v>26.42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26.42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25.48</v>
      </c>
      <c r="BM43" s="8">
        <f t="shared" si="22"/>
        <v>30.86</v>
      </c>
      <c r="BN43" s="8">
        <f t="shared" si="23"/>
        <v>26.42</v>
      </c>
      <c r="BO43" s="8">
        <f t="shared" si="24"/>
        <v>32</v>
      </c>
      <c r="BP43" s="139">
        <f t="shared" si="25"/>
        <v>-0.94000000000000128</v>
      </c>
      <c r="BQ43" s="139">
        <f t="shared" si="26"/>
        <v>-1.1400000000000006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980</v>
      </c>
      <c r="G44" s="16">
        <f>'[3]19'!G46</f>
        <v>0</v>
      </c>
      <c r="H44" s="17">
        <f t="shared" si="27"/>
        <v>1300</v>
      </c>
      <c r="I44" s="15">
        <f>'[3]19'!J46</f>
        <v>270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211.57999999999998</v>
      </c>
      <c r="AT44" s="8">
        <v>25.48</v>
      </c>
      <c r="AU44" s="8">
        <v>30.86</v>
      </c>
      <c r="AW44" s="198">
        <v>26.42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26.42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25.48</v>
      </c>
      <c r="BM44" s="8">
        <f t="shared" si="22"/>
        <v>30.86</v>
      </c>
      <c r="BN44" s="8">
        <f t="shared" si="23"/>
        <v>26.42</v>
      </c>
      <c r="BO44" s="8">
        <f t="shared" si="24"/>
        <v>32</v>
      </c>
      <c r="BP44" s="139">
        <f t="shared" si="25"/>
        <v>-0.94000000000000128</v>
      </c>
      <c r="BQ44" s="139">
        <f t="shared" si="26"/>
        <v>-1.1400000000000006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980</v>
      </c>
      <c r="G45" s="16">
        <f>'[3]19'!G47</f>
        <v>0</v>
      </c>
      <c r="H45" s="17">
        <f t="shared" si="27"/>
        <v>1300</v>
      </c>
      <c r="I45" s="15">
        <f>'[3]19'!J47</f>
        <v>270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211.57999999999998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211.57999999999998</v>
      </c>
      <c r="AT45" s="8">
        <v>25.48</v>
      </c>
      <c r="AU45" s="8">
        <v>30.86</v>
      </c>
      <c r="AW45" s="198">
        <v>26.42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26.42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25.48</v>
      </c>
      <c r="BM45" s="8">
        <f t="shared" si="22"/>
        <v>30.86</v>
      </c>
      <c r="BN45" s="8">
        <f t="shared" si="23"/>
        <v>26.42</v>
      </c>
      <c r="BO45" s="8">
        <f t="shared" si="24"/>
        <v>32</v>
      </c>
      <c r="BP45" s="139">
        <f t="shared" si="25"/>
        <v>-0.94000000000000128</v>
      </c>
      <c r="BQ45" s="139">
        <f t="shared" si="26"/>
        <v>-1.1400000000000006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980</v>
      </c>
      <c r="G46" s="16">
        <f>'[3]19'!G48</f>
        <v>0</v>
      </c>
      <c r="H46" s="17">
        <f t="shared" si="27"/>
        <v>1300</v>
      </c>
      <c r="I46" s="15">
        <f>'[3]19'!J48</f>
        <v>270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211.57999999999998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211.57999999999998</v>
      </c>
      <c r="AT46" s="8">
        <v>25.48</v>
      </c>
      <c r="AU46" s="8">
        <v>30.86</v>
      </c>
      <c r="AW46" s="198">
        <v>26.42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26.42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25.48</v>
      </c>
      <c r="BM46" s="8">
        <f t="shared" si="22"/>
        <v>30.86</v>
      </c>
      <c r="BN46" s="8">
        <f t="shared" si="23"/>
        <v>26.42</v>
      </c>
      <c r="BO46" s="8">
        <f t="shared" si="24"/>
        <v>32</v>
      </c>
      <c r="BP46" s="139">
        <f t="shared" si="25"/>
        <v>-0.94000000000000128</v>
      </c>
      <c r="BQ46" s="139">
        <f t="shared" si="26"/>
        <v>-1.1400000000000006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980</v>
      </c>
      <c r="G47" s="16">
        <f>'[3]19'!G49</f>
        <v>0</v>
      </c>
      <c r="H47" s="17">
        <f t="shared" si="27"/>
        <v>1300</v>
      </c>
      <c r="I47" s="15">
        <f>'[3]19'!J49</f>
        <v>270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211.57999999999998</v>
      </c>
      <c r="AT47" s="8">
        <v>25.48</v>
      </c>
      <c r="AU47" s="8">
        <v>30.86</v>
      </c>
      <c r="AW47" s="198">
        <v>26.42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26.42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25.48</v>
      </c>
      <c r="BM47" s="8">
        <f t="shared" si="22"/>
        <v>30.86</v>
      </c>
      <c r="BN47" s="8">
        <f t="shared" si="23"/>
        <v>26.42</v>
      </c>
      <c r="BO47" s="8">
        <f t="shared" si="24"/>
        <v>32</v>
      </c>
      <c r="BP47" s="139">
        <f t="shared" si="25"/>
        <v>-0.94000000000000128</v>
      </c>
      <c r="BQ47" s="139">
        <f t="shared" si="26"/>
        <v>-1.1400000000000006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980</v>
      </c>
      <c r="G48" s="16">
        <f>'[3]19'!G50</f>
        <v>0</v>
      </c>
      <c r="H48" s="17">
        <f t="shared" si="27"/>
        <v>1300</v>
      </c>
      <c r="I48" s="15">
        <f>'[3]19'!J50</f>
        <v>270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211.57999999999998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211.57999999999998</v>
      </c>
      <c r="AT48" s="8">
        <v>25.48</v>
      </c>
      <c r="AU48" s="8">
        <v>30.86</v>
      </c>
      <c r="AW48" s="198">
        <v>26.42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26.42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25.48</v>
      </c>
      <c r="BM48" s="8">
        <f t="shared" si="22"/>
        <v>30.86</v>
      </c>
      <c r="BN48" s="8">
        <f t="shared" si="23"/>
        <v>26.42</v>
      </c>
      <c r="BO48" s="8">
        <f t="shared" si="24"/>
        <v>32</v>
      </c>
      <c r="BP48" s="139">
        <f t="shared" si="25"/>
        <v>-0.94000000000000128</v>
      </c>
      <c r="BQ48" s="139">
        <f t="shared" si="26"/>
        <v>-1.1400000000000006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980</v>
      </c>
      <c r="G49" s="16">
        <f>'[3]19'!G51</f>
        <v>0</v>
      </c>
      <c r="H49" s="17">
        <f t="shared" si="27"/>
        <v>1300</v>
      </c>
      <c r="I49" s="15">
        <f>'[3]19'!J51</f>
        <v>270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211.57999999999998</v>
      </c>
      <c r="AT49" s="8">
        <v>25.48</v>
      </c>
      <c r="AU49" s="8">
        <v>30.86</v>
      </c>
      <c r="AW49" s="198">
        <v>26.42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26.42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25.48</v>
      </c>
      <c r="BM49" s="8">
        <f t="shared" si="22"/>
        <v>30.86</v>
      </c>
      <c r="BN49" s="8">
        <f t="shared" si="23"/>
        <v>26.42</v>
      </c>
      <c r="BO49" s="8">
        <f t="shared" si="24"/>
        <v>32</v>
      </c>
      <c r="BP49" s="139">
        <f t="shared" si="25"/>
        <v>-0.94000000000000128</v>
      </c>
      <c r="BQ49" s="139">
        <f t="shared" si="26"/>
        <v>-1.1400000000000006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980</v>
      </c>
      <c r="G50" s="16">
        <f>'[3]19'!G52</f>
        <v>0</v>
      </c>
      <c r="H50" s="17">
        <f t="shared" si="27"/>
        <v>1300</v>
      </c>
      <c r="I50" s="15">
        <f>'[3]19'!J52</f>
        <v>270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T50" s="8">
        <v>25.48</v>
      </c>
      <c r="AU50" s="8">
        <v>30.86</v>
      </c>
      <c r="AW50" s="198">
        <v>26.42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26.42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25.48</v>
      </c>
      <c r="BM50" s="8">
        <f t="shared" si="22"/>
        <v>30.86</v>
      </c>
      <c r="BN50" s="8">
        <f t="shared" si="23"/>
        <v>26.42</v>
      </c>
      <c r="BO50" s="8">
        <f t="shared" si="24"/>
        <v>32</v>
      </c>
      <c r="BP50" s="139">
        <f t="shared" si="25"/>
        <v>-0.94000000000000128</v>
      </c>
      <c r="BQ50" s="139">
        <f t="shared" si="26"/>
        <v>-1.1400000000000006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960</v>
      </c>
      <c r="G51" s="16">
        <f>'[3]19'!G53</f>
        <v>0</v>
      </c>
      <c r="H51" s="17">
        <f t="shared" si="27"/>
        <v>1280</v>
      </c>
      <c r="I51" s="15">
        <f>'[3]19'!J53</f>
        <v>270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30.86</v>
      </c>
      <c r="AU51" s="8">
        <v>30.86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30.86</v>
      </c>
      <c r="BM51" s="8">
        <f t="shared" si="22"/>
        <v>30.86</v>
      </c>
      <c r="BN51" s="8">
        <f t="shared" si="23"/>
        <v>32</v>
      </c>
      <c r="BO51" s="8">
        <f t="shared" si="24"/>
        <v>32</v>
      </c>
      <c r="BP51" s="139">
        <f t="shared" si="25"/>
        <v>-1.1400000000000006</v>
      </c>
      <c r="BQ51" s="139">
        <f t="shared" si="26"/>
        <v>-1.1400000000000006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960</v>
      </c>
      <c r="G52" s="16">
        <f>'[3]19'!G54</f>
        <v>0</v>
      </c>
      <c r="H52" s="17">
        <f t="shared" si="27"/>
        <v>1280</v>
      </c>
      <c r="I52" s="15">
        <f>'[3]19'!J54</f>
        <v>270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30.86</v>
      </c>
      <c r="AU52" s="8">
        <v>30.86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30.86</v>
      </c>
      <c r="BM52" s="8">
        <f t="shared" si="22"/>
        <v>30.86</v>
      </c>
      <c r="BN52" s="8">
        <f t="shared" si="23"/>
        <v>32</v>
      </c>
      <c r="BO52" s="8">
        <f t="shared" si="24"/>
        <v>32</v>
      </c>
      <c r="BP52" s="139">
        <f t="shared" si="25"/>
        <v>-1.1400000000000006</v>
      </c>
      <c r="BQ52" s="139">
        <f t="shared" si="26"/>
        <v>-1.1400000000000006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960</v>
      </c>
      <c r="G53" s="16">
        <f>'[3]19'!G55</f>
        <v>0</v>
      </c>
      <c r="H53" s="17">
        <f t="shared" si="27"/>
        <v>1280</v>
      </c>
      <c r="I53" s="15">
        <f>'[3]19'!J55</f>
        <v>270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30.86</v>
      </c>
      <c r="AU53" s="8">
        <v>25.48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26.42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26.42</v>
      </c>
      <c r="BL53" s="8">
        <f t="shared" si="21"/>
        <v>30.86</v>
      </c>
      <c r="BM53" s="8">
        <f t="shared" si="22"/>
        <v>25.48</v>
      </c>
      <c r="BN53" s="8">
        <f t="shared" si="23"/>
        <v>32</v>
      </c>
      <c r="BO53" s="8">
        <f t="shared" si="24"/>
        <v>26.42</v>
      </c>
      <c r="BP53" s="139">
        <f t="shared" si="25"/>
        <v>-1.1400000000000006</v>
      </c>
      <c r="BQ53" s="139">
        <f t="shared" si="26"/>
        <v>-0.94000000000000128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960</v>
      </c>
      <c r="G54" s="16">
        <f>'[3]19'!G56</f>
        <v>0</v>
      </c>
      <c r="H54" s="17">
        <f t="shared" si="27"/>
        <v>1280</v>
      </c>
      <c r="I54" s="15">
        <f>'[3]19'!J56</f>
        <v>270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30.86</v>
      </c>
      <c r="AU54" s="8">
        <v>25.48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26.42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26.42</v>
      </c>
      <c r="BL54" s="8">
        <f t="shared" si="21"/>
        <v>30.86</v>
      </c>
      <c r="BM54" s="8">
        <f t="shared" si="22"/>
        <v>25.48</v>
      </c>
      <c r="BN54" s="8">
        <f t="shared" si="23"/>
        <v>32</v>
      </c>
      <c r="BO54" s="8">
        <f t="shared" si="24"/>
        <v>26.42</v>
      </c>
      <c r="BP54" s="139">
        <f t="shared" si="25"/>
        <v>-1.1400000000000006</v>
      </c>
      <c r="BQ54" s="139">
        <f t="shared" si="26"/>
        <v>-0.94000000000000128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960</v>
      </c>
      <c r="G55" s="16">
        <f>'[3]19'!G57</f>
        <v>0</v>
      </c>
      <c r="H55" s="17">
        <f t="shared" si="27"/>
        <v>1280</v>
      </c>
      <c r="I55" s="15">
        <f>'[3]19'!J57</f>
        <v>270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30.86</v>
      </c>
      <c r="AU55" s="8">
        <v>25.48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26.42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26.42</v>
      </c>
      <c r="BL55" s="8">
        <f t="shared" si="21"/>
        <v>30.86</v>
      </c>
      <c r="BM55" s="8">
        <f t="shared" si="22"/>
        <v>25.48</v>
      </c>
      <c r="BN55" s="8">
        <f t="shared" si="23"/>
        <v>32</v>
      </c>
      <c r="BO55" s="8">
        <f t="shared" si="24"/>
        <v>26.42</v>
      </c>
      <c r="BP55" s="139">
        <f t="shared" si="25"/>
        <v>-1.1400000000000006</v>
      </c>
      <c r="BQ55" s="139">
        <f t="shared" si="26"/>
        <v>-0.94000000000000128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960</v>
      </c>
      <c r="G56" s="16">
        <f>'[3]19'!G58</f>
        <v>0</v>
      </c>
      <c r="H56" s="17">
        <f t="shared" si="27"/>
        <v>1280</v>
      </c>
      <c r="I56" s="15">
        <f>'[3]19'!J58</f>
        <v>270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30.86</v>
      </c>
      <c r="AU56" s="8">
        <v>25.48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26.42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26.42</v>
      </c>
      <c r="BL56" s="8">
        <f t="shared" si="21"/>
        <v>30.86</v>
      </c>
      <c r="BM56" s="8">
        <f t="shared" si="22"/>
        <v>25.48</v>
      </c>
      <c r="BN56" s="8">
        <f t="shared" si="23"/>
        <v>32</v>
      </c>
      <c r="BO56" s="8">
        <f t="shared" si="24"/>
        <v>26.42</v>
      </c>
      <c r="BP56" s="139">
        <f t="shared" si="25"/>
        <v>-1.1400000000000006</v>
      </c>
      <c r="BQ56" s="139">
        <f t="shared" si="26"/>
        <v>-0.94000000000000128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960</v>
      </c>
      <c r="G57" s="16">
        <f>'[3]19'!G59</f>
        <v>0</v>
      </c>
      <c r="H57" s="17">
        <f t="shared" si="27"/>
        <v>1280</v>
      </c>
      <c r="I57" s="15">
        <f>'[3]19'!J59</f>
        <v>270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30.86</v>
      </c>
      <c r="AU57" s="8">
        <v>25.48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26.42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26.42</v>
      </c>
      <c r="BL57" s="8">
        <f t="shared" si="21"/>
        <v>30.86</v>
      </c>
      <c r="BM57" s="8">
        <f t="shared" si="22"/>
        <v>25.48</v>
      </c>
      <c r="BN57" s="8">
        <f t="shared" si="23"/>
        <v>32</v>
      </c>
      <c r="BO57" s="8">
        <f t="shared" si="24"/>
        <v>26.42</v>
      </c>
      <c r="BP57" s="139">
        <f t="shared" si="25"/>
        <v>-1.1400000000000006</v>
      </c>
      <c r="BQ57" s="139">
        <f t="shared" si="26"/>
        <v>-0.94000000000000128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960</v>
      </c>
      <c r="G58" s="16">
        <f>'[3]19'!G60</f>
        <v>0</v>
      </c>
      <c r="H58" s="17">
        <f t="shared" si="27"/>
        <v>1280</v>
      </c>
      <c r="I58" s="15">
        <f>'[3]19'!J60</f>
        <v>270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30.86</v>
      </c>
      <c r="AU58" s="8">
        <v>25.48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26.42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26.42</v>
      </c>
      <c r="BL58" s="8">
        <f t="shared" si="21"/>
        <v>30.86</v>
      </c>
      <c r="BM58" s="8">
        <f t="shared" si="22"/>
        <v>25.48</v>
      </c>
      <c r="BN58" s="8">
        <f t="shared" si="23"/>
        <v>32</v>
      </c>
      <c r="BO58" s="8">
        <f t="shared" si="24"/>
        <v>26.42</v>
      </c>
      <c r="BP58" s="139">
        <f t="shared" si="25"/>
        <v>-1.1400000000000006</v>
      </c>
      <c r="BQ58" s="139">
        <f t="shared" si="26"/>
        <v>-0.94000000000000128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960</v>
      </c>
      <c r="G59" s="16">
        <f>'[3]19'!G61</f>
        <v>0</v>
      </c>
      <c r="H59" s="17">
        <f t="shared" si="27"/>
        <v>1280</v>
      </c>
      <c r="I59" s="15">
        <f>'[3]19'!J61</f>
        <v>270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30.86</v>
      </c>
      <c r="AU59" s="8">
        <v>25.48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30.86</v>
      </c>
      <c r="BM59" s="8">
        <f t="shared" si="22"/>
        <v>25.48</v>
      </c>
      <c r="BN59" s="8">
        <f t="shared" si="23"/>
        <v>26.99</v>
      </c>
      <c r="BO59" s="8">
        <f t="shared" si="24"/>
        <v>26.99</v>
      </c>
      <c r="BP59" s="139">
        <f t="shared" si="25"/>
        <v>3.870000000000001</v>
      </c>
      <c r="BQ59" s="139">
        <f t="shared" si="26"/>
        <v>-1.509999999999998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960</v>
      </c>
      <c r="G60" s="16">
        <f>'[3]19'!G62</f>
        <v>0</v>
      </c>
      <c r="H60" s="17">
        <f t="shared" si="27"/>
        <v>1280</v>
      </c>
      <c r="I60" s="15">
        <f>'[3]19'!J62</f>
        <v>270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30.86</v>
      </c>
      <c r="AU60" s="8">
        <v>25.48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30.86</v>
      </c>
      <c r="BM60" s="8">
        <f t="shared" si="22"/>
        <v>25.48</v>
      </c>
      <c r="BN60" s="8">
        <f t="shared" si="23"/>
        <v>26.99</v>
      </c>
      <c r="BO60" s="8">
        <f t="shared" si="24"/>
        <v>26.99</v>
      </c>
      <c r="BP60" s="139">
        <f t="shared" si="25"/>
        <v>3.870000000000001</v>
      </c>
      <c r="BQ60" s="139">
        <f t="shared" si="26"/>
        <v>-1.509999999999998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960</v>
      </c>
      <c r="G61" s="16">
        <f>'[3]19'!G63</f>
        <v>0</v>
      </c>
      <c r="H61" s="17">
        <f t="shared" si="27"/>
        <v>1280</v>
      </c>
      <c r="I61" s="15">
        <f>'[3]19'!J63</f>
        <v>270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26.03</v>
      </c>
      <c r="AU61" s="8">
        <v>26.03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26.03</v>
      </c>
      <c r="BM61" s="8">
        <f t="shared" si="22"/>
        <v>26.03</v>
      </c>
      <c r="BN61" s="8">
        <f t="shared" si="23"/>
        <v>26.99</v>
      </c>
      <c r="BO61" s="8">
        <f t="shared" si="24"/>
        <v>26.99</v>
      </c>
      <c r="BP61" s="139">
        <f t="shared" si="25"/>
        <v>-0.9599999999999973</v>
      </c>
      <c r="BQ61" s="139">
        <f t="shared" si="26"/>
        <v>-0.9599999999999973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960</v>
      </c>
      <c r="G62" s="16">
        <f>'[3]19'!G64</f>
        <v>0</v>
      </c>
      <c r="H62" s="17">
        <f t="shared" si="27"/>
        <v>1280</v>
      </c>
      <c r="I62" s="15">
        <f>'[3]19'!J64</f>
        <v>270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26.03</v>
      </c>
      <c r="AU62" s="8">
        <v>26.03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26.03</v>
      </c>
      <c r="BM62" s="8">
        <f t="shared" si="22"/>
        <v>26.03</v>
      </c>
      <c r="BN62" s="8">
        <f t="shared" si="23"/>
        <v>26.99</v>
      </c>
      <c r="BO62" s="8">
        <f t="shared" si="24"/>
        <v>26.99</v>
      </c>
      <c r="BP62" s="139">
        <f t="shared" si="25"/>
        <v>-0.9599999999999973</v>
      </c>
      <c r="BQ62" s="139">
        <f t="shared" si="26"/>
        <v>-0.9599999999999973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960</v>
      </c>
      <c r="G63" s="16">
        <f>'[3]19'!G65</f>
        <v>0</v>
      </c>
      <c r="H63" s="17">
        <f t="shared" si="27"/>
        <v>1280</v>
      </c>
      <c r="I63" s="15">
        <f>'[3]19'!J65</f>
        <v>270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25.48</v>
      </c>
      <c r="AU63" s="8">
        <v>30.86</v>
      </c>
      <c r="AW63" s="198">
        <v>26.42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26.42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25.48</v>
      </c>
      <c r="BM63" s="8">
        <f t="shared" si="22"/>
        <v>30.86</v>
      </c>
      <c r="BN63" s="8">
        <f t="shared" si="23"/>
        <v>26.42</v>
      </c>
      <c r="BO63" s="8">
        <f t="shared" si="24"/>
        <v>32</v>
      </c>
      <c r="BP63" s="139">
        <f t="shared" si="25"/>
        <v>-0.94000000000000128</v>
      </c>
      <c r="BQ63" s="139">
        <f t="shared" si="26"/>
        <v>-1.1400000000000006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960</v>
      </c>
      <c r="G64" s="16">
        <f>'[3]19'!G66</f>
        <v>0</v>
      </c>
      <c r="H64" s="17">
        <f t="shared" si="27"/>
        <v>1280</v>
      </c>
      <c r="I64" s="15">
        <f>'[3]19'!J66</f>
        <v>270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25.48</v>
      </c>
      <c r="AU64" s="8">
        <v>30.86</v>
      </c>
      <c r="AW64" s="198">
        <v>26.42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26.42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25.48</v>
      </c>
      <c r="BM64" s="8">
        <f t="shared" si="22"/>
        <v>30.86</v>
      </c>
      <c r="BN64" s="8">
        <f t="shared" si="23"/>
        <v>26.42</v>
      </c>
      <c r="BO64" s="8">
        <f t="shared" si="24"/>
        <v>32</v>
      </c>
      <c r="BP64" s="139">
        <f t="shared" si="25"/>
        <v>-0.94000000000000128</v>
      </c>
      <c r="BQ64" s="139">
        <f t="shared" si="26"/>
        <v>-1.1400000000000006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960</v>
      </c>
      <c r="G65" s="16">
        <f>'[3]19'!G67</f>
        <v>0</v>
      </c>
      <c r="H65" s="17">
        <f t="shared" si="27"/>
        <v>1280</v>
      </c>
      <c r="I65" s="15">
        <f>'[3]19'!J67</f>
        <v>270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25.48</v>
      </c>
      <c r="AU65" s="8">
        <v>30.86</v>
      </c>
      <c r="AW65" s="198">
        <v>26.42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26.42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25.48</v>
      </c>
      <c r="BM65" s="8">
        <f t="shared" si="22"/>
        <v>30.86</v>
      </c>
      <c r="BN65" s="8">
        <f t="shared" si="23"/>
        <v>26.42</v>
      </c>
      <c r="BO65" s="8">
        <f t="shared" si="24"/>
        <v>32</v>
      </c>
      <c r="BP65" s="139">
        <f t="shared" si="25"/>
        <v>-0.94000000000000128</v>
      </c>
      <c r="BQ65" s="139">
        <f t="shared" si="26"/>
        <v>-1.1400000000000006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960</v>
      </c>
      <c r="G66" s="16">
        <f>'[3]19'!G68</f>
        <v>0</v>
      </c>
      <c r="H66" s="17">
        <f t="shared" si="27"/>
        <v>1280</v>
      </c>
      <c r="I66" s="15">
        <f>'[3]19'!J68</f>
        <v>270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26.42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26.42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211.57999999999998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211.57999999999998</v>
      </c>
      <c r="AT66" s="8">
        <v>25.48</v>
      </c>
      <c r="AU66" s="8">
        <v>30.86</v>
      </c>
      <c r="AW66" s="198">
        <v>26.42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26.42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25.48</v>
      </c>
      <c r="BM66" s="8">
        <f t="shared" si="22"/>
        <v>30.86</v>
      </c>
      <c r="BN66" s="8">
        <f t="shared" si="23"/>
        <v>26.42</v>
      </c>
      <c r="BO66" s="8">
        <f t="shared" si="24"/>
        <v>32</v>
      </c>
      <c r="BP66" s="139">
        <f t="shared" si="25"/>
        <v>-0.94000000000000128</v>
      </c>
      <c r="BQ66" s="139">
        <f t="shared" si="26"/>
        <v>-1.1400000000000006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960</v>
      </c>
      <c r="G67" s="16">
        <f>'[3]19'!G69</f>
        <v>0</v>
      </c>
      <c r="H67" s="17">
        <f t="shared" si="27"/>
        <v>1280</v>
      </c>
      <c r="I67" s="15">
        <f>'[3]19'!J69</f>
        <v>270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19.39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19.39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218.61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218.61</v>
      </c>
      <c r="AT67" s="8">
        <v>25.48</v>
      </c>
      <c r="AU67" s="8">
        <v>30.86</v>
      </c>
      <c r="AW67" s="198">
        <v>19.39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19.39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25.48</v>
      </c>
      <c r="BM67" s="8">
        <f t="shared" si="22"/>
        <v>30.86</v>
      </c>
      <c r="BN67" s="8">
        <f t="shared" si="23"/>
        <v>19.39</v>
      </c>
      <c r="BO67" s="8">
        <f t="shared" si="24"/>
        <v>32</v>
      </c>
      <c r="BP67" s="139">
        <f t="shared" si="25"/>
        <v>6.09</v>
      </c>
      <c r="BQ67" s="139">
        <f t="shared" si="26"/>
        <v>-1.1400000000000006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960</v>
      </c>
      <c r="G68" s="16">
        <f>'[3]19'!G70</f>
        <v>0</v>
      </c>
      <c r="H68" s="17">
        <f t="shared" si="27"/>
        <v>1280</v>
      </c>
      <c r="I68" s="15">
        <f>'[3]19'!J70</f>
        <v>270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19.39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19.39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218.61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218.61</v>
      </c>
      <c r="AT68" s="8">
        <v>25.48</v>
      </c>
      <c r="AU68" s="8">
        <v>30.86</v>
      </c>
      <c r="AW68" s="198">
        <v>19.39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19.39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25.48</v>
      </c>
      <c r="BM68" s="8">
        <f t="shared" ref="BM68:BM98" si="54">AU68</f>
        <v>30.86</v>
      </c>
      <c r="BN68" s="8">
        <f t="shared" ref="BN68:BN98" si="55">BC68</f>
        <v>19.39</v>
      </c>
      <c r="BO68" s="8">
        <f t="shared" ref="BO68:BO98" si="56">BJ68</f>
        <v>32</v>
      </c>
      <c r="BP68" s="139">
        <f t="shared" ref="BP68:BP98" si="57">BL68-BN68</f>
        <v>6.09</v>
      </c>
      <c r="BQ68" s="139">
        <f t="shared" ref="BQ68:BQ98" si="58">BM68-BO68</f>
        <v>-1.1400000000000006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960</v>
      </c>
      <c r="G69" s="16">
        <f>'[3]19'!G71</f>
        <v>0</v>
      </c>
      <c r="H69" s="17">
        <f t="shared" ref="H69:H98" si="59">SUM(B69:G69)</f>
        <v>1280</v>
      </c>
      <c r="I69" s="15">
        <f>'[3]19'!J71</f>
        <v>270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19.39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19.39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218.61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218.61</v>
      </c>
      <c r="AT69" s="8">
        <v>19.29</v>
      </c>
      <c r="AU69" s="8">
        <v>30.86</v>
      </c>
      <c r="AW69" s="198">
        <v>19.39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19.39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19.29</v>
      </c>
      <c r="BM69" s="8">
        <f t="shared" si="54"/>
        <v>30.86</v>
      </c>
      <c r="BN69" s="8">
        <f t="shared" si="55"/>
        <v>19.39</v>
      </c>
      <c r="BO69" s="8">
        <f t="shared" si="56"/>
        <v>32</v>
      </c>
      <c r="BP69" s="139">
        <f t="shared" si="57"/>
        <v>-0.10000000000000142</v>
      </c>
      <c r="BQ69" s="139">
        <f t="shared" si="58"/>
        <v>-1.1400000000000006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960</v>
      </c>
      <c r="G70" s="16">
        <f>'[3]19'!G72</f>
        <v>0</v>
      </c>
      <c r="H70" s="17">
        <f t="shared" si="59"/>
        <v>1280</v>
      </c>
      <c r="I70" s="15">
        <f>'[3]19'!J72</f>
        <v>270.22000000000003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270.22000000000003</v>
      </c>
      <c r="P70" s="18">
        <f>frq!C70</f>
        <v>1</v>
      </c>
      <c r="Q70" s="15">
        <f t="shared" si="33"/>
        <v>270.22000000000003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270.22000000000003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238.22000000000003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238.22000000000003</v>
      </c>
      <c r="AT70" s="8">
        <v>0.38</v>
      </c>
      <c r="AU70" s="8">
        <v>30.86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0.38</v>
      </c>
      <c r="BM70" s="8">
        <f t="shared" si="54"/>
        <v>30.86</v>
      </c>
      <c r="BN70" s="8">
        <f t="shared" si="55"/>
        <v>0</v>
      </c>
      <c r="BO70" s="8">
        <f t="shared" si="56"/>
        <v>32</v>
      </c>
      <c r="BP70" s="139">
        <f t="shared" si="57"/>
        <v>0.38</v>
      </c>
      <c r="BQ70" s="139">
        <f t="shared" si="58"/>
        <v>-1.1400000000000006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960</v>
      </c>
      <c r="G71" s="16">
        <f>'[3]19'!G73</f>
        <v>0</v>
      </c>
      <c r="H71" s="17">
        <f t="shared" si="59"/>
        <v>1280</v>
      </c>
      <c r="I71" s="15">
        <f>'[3]19'!J73</f>
        <v>270.22000000000003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270.22000000000003</v>
      </c>
      <c r="P71" s="18">
        <f>frq!C71</f>
        <v>1</v>
      </c>
      <c r="Q71" s="15">
        <f t="shared" si="33"/>
        <v>270.22000000000003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270.22000000000003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238.22000000000003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238.22000000000003</v>
      </c>
      <c r="AT71" s="8">
        <v>0</v>
      </c>
      <c r="AU71" s="8">
        <v>30.86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0</v>
      </c>
      <c r="BM71" s="8">
        <f t="shared" si="54"/>
        <v>30.86</v>
      </c>
      <c r="BN71" s="8">
        <f t="shared" si="55"/>
        <v>0</v>
      </c>
      <c r="BO71" s="8">
        <f t="shared" si="56"/>
        <v>32</v>
      </c>
      <c r="BP71" s="139">
        <f t="shared" si="57"/>
        <v>0</v>
      </c>
      <c r="BQ71" s="139">
        <f t="shared" si="58"/>
        <v>-1.1400000000000006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960</v>
      </c>
      <c r="G72" s="16">
        <f>'[3]19'!G74</f>
        <v>0</v>
      </c>
      <c r="H72" s="17">
        <f t="shared" si="59"/>
        <v>1280</v>
      </c>
      <c r="I72" s="15">
        <f>'[3]19'!J74</f>
        <v>270.22000000000003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270.22000000000003</v>
      </c>
      <c r="P72" s="18">
        <f>frq!C72</f>
        <v>1</v>
      </c>
      <c r="Q72" s="15">
        <f t="shared" si="33"/>
        <v>270.22000000000003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270.22000000000003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238.22000000000003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238.22000000000003</v>
      </c>
      <c r="AT72" s="8">
        <v>0</v>
      </c>
      <c r="AU72" s="8">
        <v>30.86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0</v>
      </c>
      <c r="BM72" s="8">
        <f t="shared" si="54"/>
        <v>30.86</v>
      </c>
      <c r="BN72" s="8">
        <f t="shared" si="55"/>
        <v>0</v>
      </c>
      <c r="BO72" s="8">
        <f t="shared" si="56"/>
        <v>32</v>
      </c>
      <c r="BP72" s="139">
        <f t="shared" si="57"/>
        <v>0</v>
      </c>
      <c r="BQ72" s="139">
        <f t="shared" si="58"/>
        <v>-1.1400000000000006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960</v>
      </c>
      <c r="G73" s="16">
        <f>'[3]19'!G75</f>
        <v>0</v>
      </c>
      <c r="H73" s="17">
        <f t="shared" si="59"/>
        <v>1280</v>
      </c>
      <c r="I73" s="15">
        <f>'[3]19'!J75</f>
        <v>270.22000000000003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270.22000000000003</v>
      </c>
      <c r="P73" s="18">
        <f>frq!C73</f>
        <v>1</v>
      </c>
      <c r="Q73" s="15">
        <f t="shared" si="33"/>
        <v>270.22000000000003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270.22000000000003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238.22000000000003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238.22000000000003</v>
      </c>
      <c r="AT73" s="8">
        <v>0</v>
      </c>
      <c r="AU73" s="8">
        <v>30.86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0</v>
      </c>
      <c r="BM73" s="8">
        <f t="shared" si="54"/>
        <v>30.86</v>
      </c>
      <c r="BN73" s="8">
        <f t="shared" si="55"/>
        <v>0</v>
      </c>
      <c r="BO73" s="8">
        <f t="shared" si="56"/>
        <v>32</v>
      </c>
      <c r="BP73" s="139">
        <f t="shared" si="57"/>
        <v>0</v>
      </c>
      <c r="BQ73" s="139">
        <f t="shared" si="58"/>
        <v>-1.1400000000000006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960</v>
      </c>
      <c r="G74" s="16">
        <f>'[3]19'!G76</f>
        <v>0</v>
      </c>
      <c r="H74" s="17">
        <f t="shared" si="59"/>
        <v>1280</v>
      </c>
      <c r="I74" s="15">
        <f>'[3]19'!J76</f>
        <v>270.22000000000003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270.22000000000003</v>
      </c>
      <c r="P74" s="18">
        <f>frq!C74</f>
        <v>1</v>
      </c>
      <c r="Q74" s="15">
        <f t="shared" si="33"/>
        <v>270.22000000000003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270.22000000000003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238.22000000000003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238.22000000000003</v>
      </c>
      <c r="AT74" s="8">
        <v>0</v>
      </c>
      <c r="AU74" s="8">
        <v>30.86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0</v>
      </c>
      <c r="BM74" s="8">
        <f t="shared" si="54"/>
        <v>30.86</v>
      </c>
      <c r="BN74" s="8">
        <f t="shared" si="55"/>
        <v>0</v>
      </c>
      <c r="BO74" s="8">
        <f t="shared" si="56"/>
        <v>32</v>
      </c>
      <c r="BP74" s="139">
        <f t="shared" si="57"/>
        <v>0</v>
      </c>
      <c r="BQ74" s="139">
        <f t="shared" si="58"/>
        <v>-1.1400000000000006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980</v>
      </c>
      <c r="G75" s="16">
        <f>'[3]19'!G77</f>
        <v>0</v>
      </c>
      <c r="H75" s="17">
        <f t="shared" si="59"/>
        <v>1300</v>
      </c>
      <c r="I75" s="15">
        <f>'[3]19'!J77</f>
        <v>270.22000000000003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270.22000000000003</v>
      </c>
      <c r="P75" s="18">
        <f>frq!C75</f>
        <v>1</v>
      </c>
      <c r="Q75" s="15">
        <f t="shared" si="33"/>
        <v>270.22000000000003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270.22000000000003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238.22000000000003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238.22000000000003</v>
      </c>
      <c r="AT75" s="8">
        <v>0</v>
      </c>
      <c r="AU75" s="8">
        <v>30.86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0</v>
      </c>
      <c r="BM75" s="8">
        <f t="shared" si="54"/>
        <v>30.86</v>
      </c>
      <c r="BN75" s="8">
        <f t="shared" si="55"/>
        <v>0</v>
      </c>
      <c r="BO75" s="8">
        <f t="shared" si="56"/>
        <v>32</v>
      </c>
      <c r="BP75" s="139">
        <f t="shared" si="57"/>
        <v>0</v>
      </c>
      <c r="BQ75" s="139">
        <f t="shared" si="58"/>
        <v>-1.1400000000000006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980</v>
      </c>
      <c r="G76" s="16">
        <f>'[3]19'!G78</f>
        <v>0</v>
      </c>
      <c r="H76" s="17">
        <f t="shared" si="59"/>
        <v>1300</v>
      </c>
      <c r="I76" s="15">
        <f>'[3]19'!J78</f>
        <v>270.22000000000003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270.22000000000003</v>
      </c>
      <c r="P76" s="18">
        <f>frq!C76</f>
        <v>1</v>
      </c>
      <c r="Q76" s="15">
        <f t="shared" si="33"/>
        <v>270.22000000000003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270.22000000000003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238.22000000000003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238.22000000000003</v>
      </c>
      <c r="AT76" s="8">
        <v>0</v>
      </c>
      <c r="AU76" s="8">
        <v>30.86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0</v>
      </c>
      <c r="BM76" s="8">
        <f t="shared" si="54"/>
        <v>30.86</v>
      </c>
      <c r="BN76" s="8">
        <f t="shared" si="55"/>
        <v>0</v>
      </c>
      <c r="BO76" s="8">
        <f t="shared" si="56"/>
        <v>32</v>
      </c>
      <c r="BP76" s="139">
        <f t="shared" si="57"/>
        <v>0</v>
      </c>
      <c r="BQ76" s="139">
        <f t="shared" si="58"/>
        <v>-1.1400000000000006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980</v>
      </c>
      <c r="G77" s="16">
        <f>'[3]19'!G79</f>
        <v>0</v>
      </c>
      <c r="H77" s="17">
        <f t="shared" si="59"/>
        <v>1300</v>
      </c>
      <c r="I77" s="15">
        <f>'[3]19'!J79</f>
        <v>270.22000000000003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270.22000000000003</v>
      </c>
      <c r="P77" s="18">
        <f>frq!C77</f>
        <v>1</v>
      </c>
      <c r="Q77" s="15">
        <f t="shared" si="33"/>
        <v>270.22000000000003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270.22000000000003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238.22000000000003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238.22000000000003</v>
      </c>
      <c r="AT77" s="8">
        <v>0</v>
      </c>
      <c r="AU77" s="8">
        <v>30.86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0</v>
      </c>
      <c r="BM77" s="8">
        <f t="shared" si="54"/>
        <v>30.86</v>
      </c>
      <c r="BN77" s="8">
        <f t="shared" si="55"/>
        <v>0</v>
      </c>
      <c r="BO77" s="8">
        <f t="shared" si="56"/>
        <v>32</v>
      </c>
      <c r="BP77" s="139">
        <f t="shared" si="57"/>
        <v>0</v>
      </c>
      <c r="BQ77" s="139">
        <f t="shared" si="58"/>
        <v>-1.1400000000000006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980</v>
      </c>
      <c r="G78" s="16">
        <f>'[3]19'!G80</f>
        <v>0</v>
      </c>
      <c r="H78" s="17">
        <f t="shared" si="59"/>
        <v>1300</v>
      </c>
      <c r="I78" s="15">
        <f>'[3]19'!J80</f>
        <v>270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19.39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19.39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218.61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218.61</v>
      </c>
      <c r="AT78" s="8">
        <v>18.7</v>
      </c>
      <c r="AU78" s="8">
        <v>30.86</v>
      </c>
      <c r="AW78" s="198">
        <v>19.39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19.39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18.7</v>
      </c>
      <c r="BM78" s="8">
        <f t="shared" si="54"/>
        <v>30.86</v>
      </c>
      <c r="BN78" s="8">
        <f t="shared" si="55"/>
        <v>19.39</v>
      </c>
      <c r="BO78" s="8">
        <f t="shared" si="56"/>
        <v>32</v>
      </c>
      <c r="BP78" s="139">
        <f t="shared" si="57"/>
        <v>-0.69000000000000128</v>
      </c>
      <c r="BQ78" s="139">
        <f t="shared" si="58"/>
        <v>-1.1400000000000006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980</v>
      </c>
      <c r="G79" s="16">
        <f>'[3]19'!G81</f>
        <v>0</v>
      </c>
      <c r="H79" s="17">
        <f t="shared" si="59"/>
        <v>1300</v>
      </c>
      <c r="I79" s="15">
        <f>'[3]19'!J81</f>
        <v>270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216.01999999999998</v>
      </c>
      <c r="AT79" s="8">
        <v>23.42</v>
      </c>
      <c r="AU79" s="8">
        <v>23.42</v>
      </c>
      <c r="AW79" s="198">
        <v>26.99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26.99</v>
      </c>
      <c r="BD79" s="198">
        <v>26.99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26.99</v>
      </c>
      <c r="BL79" s="8">
        <f t="shared" si="53"/>
        <v>23.42</v>
      </c>
      <c r="BM79" s="8">
        <f t="shared" si="54"/>
        <v>23.42</v>
      </c>
      <c r="BN79" s="8">
        <f t="shared" si="55"/>
        <v>26.99</v>
      </c>
      <c r="BO79" s="8">
        <f t="shared" si="56"/>
        <v>26.99</v>
      </c>
      <c r="BP79" s="139">
        <f t="shared" si="57"/>
        <v>-3.5699999999999967</v>
      </c>
      <c r="BQ79" s="139">
        <f t="shared" si="58"/>
        <v>-3.5699999999999967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980</v>
      </c>
      <c r="G80" s="16">
        <f>'[3]19'!G82</f>
        <v>0</v>
      </c>
      <c r="H80" s="17">
        <f t="shared" si="59"/>
        <v>1300</v>
      </c>
      <c r="I80" s="15">
        <f>'[3]19'!J82</f>
        <v>270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23.42</v>
      </c>
      <c r="AU80" s="8">
        <v>23.42</v>
      </c>
      <c r="AW80" s="198">
        <v>26.99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26.99</v>
      </c>
      <c r="BD80" s="198">
        <v>26.99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26.99</v>
      </c>
      <c r="BL80" s="8">
        <f t="shared" si="53"/>
        <v>23.42</v>
      </c>
      <c r="BM80" s="8">
        <f t="shared" si="54"/>
        <v>23.42</v>
      </c>
      <c r="BN80" s="8">
        <f t="shared" si="55"/>
        <v>26.99</v>
      </c>
      <c r="BO80" s="8">
        <f t="shared" si="56"/>
        <v>26.99</v>
      </c>
      <c r="BP80" s="139">
        <f t="shared" si="57"/>
        <v>-3.5699999999999967</v>
      </c>
      <c r="BQ80" s="139">
        <f t="shared" si="58"/>
        <v>-3.5699999999999967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980</v>
      </c>
      <c r="G81" s="16">
        <f>'[3]19'!G83</f>
        <v>0</v>
      </c>
      <c r="H81" s="17">
        <f t="shared" si="59"/>
        <v>1300</v>
      </c>
      <c r="I81" s="15">
        <f>'[3]19'!J83</f>
        <v>270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23.42</v>
      </c>
      <c r="AU81" s="8">
        <v>23.42</v>
      </c>
      <c r="AW81" s="198">
        <v>26.99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26.99</v>
      </c>
      <c r="BD81" s="198">
        <v>26.99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26.99</v>
      </c>
      <c r="BL81" s="8">
        <f t="shared" si="53"/>
        <v>23.42</v>
      </c>
      <c r="BM81" s="8">
        <f t="shared" si="54"/>
        <v>23.42</v>
      </c>
      <c r="BN81" s="8">
        <f t="shared" si="55"/>
        <v>26.99</v>
      </c>
      <c r="BO81" s="8">
        <f t="shared" si="56"/>
        <v>26.99</v>
      </c>
      <c r="BP81" s="139">
        <f t="shared" si="57"/>
        <v>-3.5699999999999967</v>
      </c>
      <c r="BQ81" s="139">
        <f t="shared" si="58"/>
        <v>-3.5699999999999967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980</v>
      </c>
      <c r="G82" s="16">
        <f>'[3]19'!G84</f>
        <v>0</v>
      </c>
      <c r="H82" s="17">
        <f t="shared" si="59"/>
        <v>1300</v>
      </c>
      <c r="I82" s="15">
        <f>'[3]19'!J84</f>
        <v>270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23.42</v>
      </c>
      <c r="AU82" s="8">
        <v>23.42</v>
      </c>
      <c r="AW82" s="198">
        <v>26.99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26.99</v>
      </c>
      <c r="BD82" s="198">
        <v>26.99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26.99</v>
      </c>
      <c r="BL82" s="8">
        <f t="shared" si="53"/>
        <v>23.42</v>
      </c>
      <c r="BM82" s="8">
        <f t="shared" si="54"/>
        <v>23.42</v>
      </c>
      <c r="BN82" s="8">
        <f t="shared" si="55"/>
        <v>26.99</v>
      </c>
      <c r="BO82" s="8">
        <f t="shared" si="56"/>
        <v>26.99</v>
      </c>
      <c r="BP82" s="139">
        <f t="shared" si="57"/>
        <v>-3.5699999999999967</v>
      </c>
      <c r="BQ82" s="139">
        <f t="shared" si="58"/>
        <v>-3.5699999999999967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980</v>
      </c>
      <c r="G83" s="16">
        <f>'[3]19'!G85</f>
        <v>0</v>
      </c>
      <c r="H83" s="17">
        <f t="shared" si="59"/>
        <v>1300</v>
      </c>
      <c r="I83" s="15">
        <f>'[3]19'!J85</f>
        <v>270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26.03</v>
      </c>
      <c r="AU83" s="8">
        <v>26.03</v>
      </c>
      <c r="AW83" s="198">
        <v>26.99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26.99</v>
      </c>
      <c r="BD83" s="198">
        <v>26.99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26.99</v>
      </c>
      <c r="BL83" s="8">
        <f t="shared" si="53"/>
        <v>26.03</v>
      </c>
      <c r="BM83" s="8">
        <f t="shared" si="54"/>
        <v>26.03</v>
      </c>
      <c r="BN83" s="8">
        <f t="shared" si="55"/>
        <v>26.99</v>
      </c>
      <c r="BO83" s="8">
        <f t="shared" si="56"/>
        <v>26.99</v>
      </c>
      <c r="BP83" s="139">
        <f t="shared" si="57"/>
        <v>-0.9599999999999973</v>
      </c>
      <c r="BQ83" s="139">
        <f t="shared" si="58"/>
        <v>-0.9599999999999973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980</v>
      </c>
      <c r="G84" s="16">
        <f>'[3]19'!G86</f>
        <v>0</v>
      </c>
      <c r="H84" s="17">
        <f t="shared" si="59"/>
        <v>1300</v>
      </c>
      <c r="I84" s="15">
        <f>'[3]19'!J86</f>
        <v>270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26.03</v>
      </c>
      <c r="AU84" s="8">
        <v>26.03</v>
      </c>
      <c r="AW84" s="198">
        <v>26.99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26.99</v>
      </c>
      <c r="BD84" s="198">
        <v>26.99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26.99</v>
      </c>
      <c r="BL84" s="8">
        <f t="shared" si="53"/>
        <v>26.03</v>
      </c>
      <c r="BM84" s="8">
        <f t="shared" si="54"/>
        <v>26.03</v>
      </c>
      <c r="BN84" s="8">
        <f t="shared" si="55"/>
        <v>26.99</v>
      </c>
      <c r="BO84" s="8">
        <f t="shared" si="56"/>
        <v>26.99</v>
      </c>
      <c r="BP84" s="139">
        <f t="shared" si="57"/>
        <v>-0.9599999999999973</v>
      </c>
      <c r="BQ84" s="139">
        <f t="shared" si="58"/>
        <v>-0.9599999999999973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980</v>
      </c>
      <c r="G85" s="16">
        <f>'[3]19'!G87</f>
        <v>0</v>
      </c>
      <c r="H85" s="17">
        <f t="shared" si="59"/>
        <v>1300</v>
      </c>
      <c r="I85" s="15">
        <f>'[3]19'!J87</f>
        <v>270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26.03</v>
      </c>
      <c r="AU85" s="8">
        <v>26.03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26.03</v>
      </c>
      <c r="BM85" s="8">
        <f t="shared" si="54"/>
        <v>26.03</v>
      </c>
      <c r="BN85" s="8">
        <f t="shared" si="55"/>
        <v>26.99</v>
      </c>
      <c r="BO85" s="8">
        <f t="shared" si="56"/>
        <v>26.99</v>
      </c>
      <c r="BP85" s="139">
        <f t="shared" si="57"/>
        <v>-0.9599999999999973</v>
      </c>
      <c r="BQ85" s="139">
        <f t="shared" si="58"/>
        <v>-0.9599999999999973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980</v>
      </c>
      <c r="G86" s="16">
        <f>'[3]19'!G88</f>
        <v>0</v>
      </c>
      <c r="H86" s="17">
        <f t="shared" si="59"/>
        <v>1300</v>
      </c>
      <c r="I86" s="15">
        <f>'[3]19'!J88</f>
        <v>270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26.03</v>
      </c>
      <c r="AU86" s="8">
        <v>26.03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26.03</v>
      </c>
      <c r="BM86" s="8">
        <f t="shared" si="54"/>
        <v>26.03</v>
      </c>
      <c r="BN86" s="8">
        <f t="shared" si="55"/>
        <v>26.99</v>
      </c>
      <c r="BO86" s="8">
        <f t="shared" si="56"/>
        <v>26.99</v>
      </c>
      <c r="BP86" s="139">
        <f t="shared" si="57"/>
        <v>-0.9599999999999973</v>
      </c>
      <c r="BQ86" s="139">
        <f t="shared" si="58"/>
        <v>-0.9599999999999973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980</v>
      </c>
      <c r="G87" s="16">
        <f>'[3]19'!G89</f>
        <v>0</v>
      </c>
      <c r="H87" s="17">
        <f t="shared" si="59"/>
        <v>1300</v>
      </c>
      <c r="I87" s="15">
        <f>'[3]19'!J89</f>
        <v>270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26.03</v>
      </c>
      <c r="AU87" s="8">
        <v>26.03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26.03</v>
      </c>
      <c r="BM87" s="8">
        <f t="shared" si="54"/>
        <v>26.03</v>
      </c>
      <c r="BN87" s="8">
        <f t="shared" si="55"/>
        <v>26.99</v>
      </c>
      <c r="BO87" s="8">
        <f t="shared" si="56"/>
        <v>26.99</v>
      </c>
      <c r="BP87" s="139">
        <f t="shared" si="57"/>
        <v>-0.9599999999999973</v>
      </c>
      <c r="BQ87" s="139">
        <f t="shared" si="58"/>
        <v>-0.9599999999999973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980</v>
      </c>
      <c r="G88" s="16">
        <f>'[3]19'!G90</f>
        <v>0</v>
      </c>
      <c r="H88" s="17">
        <f t="shared" si="59"/>
        <v>1300</v>
      </c>
      <c r="I88" s="15">
        <f>'[3]19'!J90</f>
        <v>270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26.03</v>
      </c>
      <c r="AU88" s="8">
        <v>26.03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26.03</v>
      </c>
      <c r="BM88" s="8">
        <f t="shared" si="54"/>
        <v>26.03</v>
      </c>
      <c r="BN88" s="8">
        <f t="shared" si="55"/>
        <v>26.99</v>
      </c>
      <c r="BO88" s="8">
        <f t="shared" si="56"/>
        <v>26.99</v>
      </c>
      <c r="BP88" s="139">
        <f t="shared" si="57"/>
        <v>-0.9599999999999973</v>
      </c>
      <c r="BQ88" s="139">
        <f t="shared" si="58"/>
        <v>-0.9599999999999973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980</v>
      </c>
      <c r="G89" s="16">
        <f>'[3]19'!G91</f>
        <v>0</v>
      </c>
      <c r="H89" s="17">
        <f t="shared" si="59"/>
        <v>1300</v>
      </c>
      <c r="I89" s="15">
        <f>'[3]19'!J91</f>
        <v>270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26.03</v>
      </c>
      <c r="AU89" s="8">
        <v>26.03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26.03</v>
      </c>
      <c r="BM89" s="8">
        <f t="shared" si="54"/>
        <v>26.03</v>
      </c>
      <c r="BN89" s="8">
        <f t="shared" si="55"/>
        <v>26.99</v>
      </c>
      <c r="BO89" s="8">
        <f t="shared" si="56"/>
        <v>26.99</v>
      </c>
      <c r="BP89" s="139">
        <f t="shared" si="57"/>
        <v>-0.9599999999999973</v>
      </c>
      <c r="BQ89" s="139">
        <f t="shared" si="58"/>
        <v>-0.9599999999999973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980</v>
      </c>
      <c r="G90" s="16">
        <f>'[3]19'!G92</f>
        <v>0</v>
      </c>
      <c r="H90" s="17">
        <f t="shared" si="59"/>
        <v>1300</v>
      </c>
      <c r="I90" s="15">
        <f>'[3]19'!J92</f>
        <v>270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26.03</v>
      </c>
      <c r="AU90" s="8">
        <v>26.03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26.03</v>
      </c>
      <c r="BM90" s="8">
        <f t="shared" si="54"/>
        <v>26.03</v>
      </c>
      <c r="BN90" s="8">
        <f t="shared" si="55"/>
        <v>26.99</v>
      </c>
      <c r="BO90" s="8">
        <f t="shared" si="56"/>
        <v>26.99</v>
      </c>
      <c r="BP90" s="139">
        <f t="shared" si="57"/>
        <v>-0.9599999999999973</v>
      </c>
      <c r="BQ90" s="139">
        <f t="shared" si="58"/>
        <v>-0.9599999999999973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980</v>
      </c>
      <c r="G91" s="16">
        <f>'[3]19'!G93</f>
        <v>0</v>
      </c>
      <c r="H91" s="17">
        <f t="shared" si="59"/>
        <v>1300</v>
      </c>
      <c r="I91" s="15">
        <f>'[3]19'!J93</f>
        <v>270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26.03</v>
      </c>
      <c r="AU91" s="8">
        <v>26.03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26.03</v>
      </c>
      <c r="BM91" s="8">
        <f t="shared" si="54"/>
        <v>26.03</v>
      </c>
      <c r="BN91" s="8">
        <f t="shared" si="55"/>
        <v>26.99</v>
      </c>
      <c r="BO91" s="8">
        <f t="shared" si="56"/>
        <v>26.99</v>
      </c>
      <c r="BP91" s="139">
        <f t="shared" si="57"/>
        <v>-0.9599999999999973</v>
      </c>
      <c r="BQ91" s="139">
        <f t="shared" si="58"/>
        <v>-0.9599999999999973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980</v>
      </c>
      <c r="G92" s="16">
        <f>'[3]19'!G94</f>
        <v>0</v>
      </c>
      <c r="H92" s="17">
        <f t="shared" si="59"/>
        <v>1300</v>
      </c>
      <c r="I92" s="15">
        <f>'[3]19'!J94</f>
        <v>270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26.03</v>
      </c>
      <c r="AU92" s="8">
        <v>26.03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26.03</v>
      </c>
      <c r="BM92" s="8">
        <f t="shared" si="54"/>
        <v>26.03</v>
      </c>
      <c r="BN92" s="8">
        <f t="shared" si="55"/>
        <v>26.99</v>
      </c>
      <c r="BO92" s="8">
        <f t="shared" si="56"/>
        <v>26.99</v>
      </c>
      <c r="BP92" s="139">
        <f t="shared" si="57"/>
        <v>-0.9599999999999973</v>
      </c>
      <c r="BQ92" s="139">
        <f t="shared" si="58"/>
        <v>-0.9599999999999973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980</v>
      </c>
      <c r="G93" s="16">
        <f>'[3]19'!G95</f>
        <v>0</v>
      </c>
      <c r="H93" s="17">
        <f t="shared" si="59"/>
        <v>1300</v>
      </c>
      <c r="I93" s="15">
        <f>'[3]19'!J95</f>
        <v>270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26.03</v>
      </c>
      <c r="AU93" s="8">
        <v>26.03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26.03</v>
      </c>
      <c r="BM93" s="8">
        <f t="shared" si="54"/>
        <v>26.03</v>
      </c>
      <c r="BN93" s="8">
        <f t="shared" si="55"/>
        <v>26.99</v>
      </c>
      <c r="BO93" s="8">
        <f t="shared" si="56"/>
        <v>26.99</v>
      </c>
      <c r="BP93" s="139">
        <f t="shared" si="57"/>
        <v>-0.9599999999999973</v>
      </c>
      <c r="BQ93" s="139">
        <f t="shared" si="58"/>
        <v>-0.9599999999999973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980</v>
      </c>
      <c r="G94" s="16">
        <f>'[3]19'!G96</f>
        <v>0</v>
      </c>
      <c r="H94" s="17">
        <f t="shared" si="59"/>
        <v>1300</v>
      </c>
      <c r="I94" s="15">
        <f>'[3]19'!J96</f>
        <v>270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26.03</v>
      </c>
      <c r="AU94" s="8">
        <v>26.03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26.03</v>
      </c>
      <c r="BM94" s="8">
        <f t="shared" si="54"/>
        <v>26.03</v>
      </c>
      <c r="BN94" s="8">
        <f t="shared" si="55"/>
        <v>26.99</v>
      </c>
      <c r="BO94" s="8">
        <f t="shared" si="56"/>
        <v>26.99</v>
      </c>
      <c r="BP94" s="139">
        <f t="shared" si="57"/>
        <v>-0.9599999999999973</v>
      </c>
      <c r="BQ94" s="139">
        <f t="shared" si="58"/>
        <v>-0.9599999999999973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980</v>
      </c>
      <c r="G95" s="16">
        <f>'[3]19'!G97</f>
        <v>0</v>
      </c>
      <c r="H95" s="17">
        <f t="shared" si="59"/>
        <v>1300</v>
      </c>
      <c r="I95" s="15">
        <f>'[3]19'!J97</f>
        <v>270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26.03</v>
      </c>
      <c r="AU95" s="8">
        <v>26.03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26.03</v>
      </c>
      <c r="BM95" s="8">
        <f t="shared" si="54"/>
        <v>26.03</v>
      </c>
      <c r="BN95" s="8">
        <f t="shared" si="55"/>
        <v>26.99</v>
      </c>
      <c r="BO95" s="8">
        <f t="shared" si="56"/>
        <v>26.99</v>
      </c>
      <c r="BP95" s="139">
        <f t="shared" si="57"/>
        <v>-0.9599999999999973</v>
      </c>
      <c r="BQ95" s="139">
        <f t="shared" si="58"/>
        <v>-0.9599999999999973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980</v>
      </c>
      <c r="G96" s="16">
        <f>'[3]19'!G98</f>
        <v>0</v>
      </c>
      <c r="H96" s="17">
        <f t="shared" si="59"/>
        <v>1300</v>
      </c>
      <c r="I96" s="15">
        <f>'[3]19'!J98</f>
        <v>270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26.03</v>
      </c>
      <c r="AU96" s="8">
        <v>26.03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26.03</v>
      </c>
      <c r="BM96" s="8">
        <f t="shared" si="54"/>
        <v>26.03</v>
      </c>
      <c r="BN96" s="8">
        <f t="shared" si="55"/>
        <v>26.99</v>
      </c>
      <c r="BO96" s="8">
        <f t="shared" si="56"/>
        <v>26.99</v>
      </c>
      <c r="BP96" s="139">
        <f t="shared" si="57"/>
        <v>-0.9599999999999973</v>
      </c>
      <c r="BQ96" s="139">
        <f t="shared" si="58"/>
        <v>-0.9599999999999973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980</v>
      </c>
      <c r="G97" s="16">
        <f>'[3]19'!G99</f>
        <v>0</v>
      </c>
      <c r="H97" s="17">
        <f t="shared" si="59"/>
        <v>1300</v>
      </c>
      <c r="I97" s="15">
        <f>'[3]19'!J99</f>
        <v>270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26.03</v>
      </c>
      <c r="AU97" s="8">
        <v>26.03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26.03</v>
      </c>
      <c r="BM97" s="8">
        <f t="shared" si="54"/>
        <v>26.03</v>
      </c>
      <c r="BN97" s="8">
        <f t="shared" si="55"/>
        <v>26.99</v>
      </c>
      <c r="BO97" s="8">
        <f t="shared" si="56"/>
        <v>26.99</v>
      </c>
      <c r="BP97" s="139">
        <f t="shared" si="57"/>
        <v>-0.9599999999999973</v>
      </c>
      <c r="BQ97" s="139">
        <f t="shared" si="58"/>
        <v>-0.9599999999999973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980</v>
      </c>
      <c r="G98" s="16">
        <f>'[3]19'!G100</f>
        <v>0</v>
      </c>
      <c r="H98" s="17">
        <f t="shared" si="59"/>
        <v>1300</v>
      </c>
      <c r="I98" s="15">
        <f>'[3]19'!J100</f>
        <v>270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26.03</v>
      </c>
      <c r="AU98" s="8">
        <v>26.03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26.03</v>
      </c>
      <c r="BM98" s="8">
        <f t="shared" si="54"/>
        <v>26.03</v>
      </c>
      <c r="BN98" s="8">
        <f t="shared" si="55"/>
        <v>26.99</v>
      </c>
      <c r="BO98" s="8">
        <f t="shared" si="56"/>
        <v>26.99</v>
      </c>
      <c r="BP98" s="139">
        <f t="shared" si="57"/>
        <v>-0.9599999999999973</v>
      </c>
      <c r="BQ98" s="139">
        <f t="shared" si="58"/>
        <v>-0.9599999999999973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6.4804400000000024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6.4804400000000024</v>
      </c>
      <c r="P99" s="15">
        <f t="shared" si="62"/>
        <v>2.4E-2</v>
      </c>
      <c r="Q99" s="15">
        <f t="shared" si="62"/>
        <v>6.4804400000000024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6.4804400000000024</v>
      </c>
      <c r="X99" s="15">
        <f t="shared" si="62"/>
        <v>0.59420499999999965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0.59420499999999965</v>
      </c>
      <c r="AE99" s="15">
        <f t="shared" si="62"/>
        <v>0.681974999999999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0.681974999999999</v>
      </c>
      <c r="AL99" s="15">
        <f t="shared" si="62"/>
        <v>5.2042600000000032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5.2042600000000032</v>
      </c>
      <c r="AS99" s="15">
        <f t="shared" si="62"/>
        <v>0</v>
      </c>
      <c r="AT99" s="15">
        <f t="shared" si="62"/>
        <v>0.57650250000000014</v>
      </c>
      <c r="AU99" s="15">
        <f t="shared" si="62"/>
        <v>0.65482000000000018</v>
      </c>
      <c r="AV99" s="15">
        <f t="shared" si="62"/>
        <v>0</v>
      </c>
      <c r="AW99" s="15">
        <f t="shared" si="62"/>
        <v>0.59420499999999965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0.59420499999999965</v>
      </c>
      <c r="BD99" s="15">
        <f t="shared" si="62"/>
        <v>0.681974999999999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0.681974999999999</v>
      </c>
      <c r="BK99" s="15"/>
      <c r="BL99" s="15">
        <f t="shared" si="63"/>
        <v>0.57650250000000014</v>
      </c>
      <c r="BM99" s="15">
        <f t="shared" si="63"/>
        <v>0.65482000000000018</v>
      </c>
      <c r="BN99" s="15">
        <f t="shared" si="63"/>
        <v>0.59420499999999965</v>
      </c>
      <c r="BO99" s="15">
        <f t="shared" si="63"/>
        <v>0.681974999999999</v>
      </c>
      <c r="BP99" s="15">
        <f t="shared" si="63"/>
        <v>-1.7702499999999927E-2</v>
      </c>
      <c r="BQ99" s="15">
        <f t="shared" si="63"/>
        <v>-2.7154999999999936E-2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45249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45249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45249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37.6</v>
      </c>
      <c r="E39">
        <f>GT!N39</f>
        <v>0</v>
      </c>
      <c r="F39">
        <f t="shared" si="4"/>
        <v>72</v>
      </c>
      <c r="G39">
        <f t="shared" si="5"/>
        <v>37.6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7.0000000000000284E-2</v>
      </c>
      <c r="P39">
        <v>15.699227284838795</v>
      </c>
      <c r="Q39">
        <v>8.5960031974420463</v>
      </c>
      <c r="R39">
        <v>0</v>
      </c>
      <c r="S39">
        <v>2.0838795630162537</v>
      </c>
      <c r="T39">
        <v>11.220889954702903</v>
      </c>
      <c r="U39" s="114">
        <f t="shared" si="2"/>
        <v>37.6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37.6</v>
      </c>
      <c r="E40">
        <f>GT!N40</f>
        <v>0</v>
      </c>
      <c r="F40">
        <f t="shared" si="4"/>
        <v>72</v>
      </c>
      <c r="G40">
        <f t="shared" si="5"/>
        <v>37.6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7.0000000000000284E-2</v>
      </c>
      <c r="P40">
        <v>15.699227284838795</v>
      </c>
      <c r="Q40">
        <v>8.5960031974420463</v>
      </c>
      <c r="R40">
        <v>0</v>
      </c>
      <c r="S40">
        <v>2.0838795630162537</v>
      </c>
      <c r="T40">
        <v>11.220889954702903</v>
      </c>
      <c r="U40" s="114">
        <f t="shared" si="2"/>
        <v>37.6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37.6</v>
      </c>
      <c r="E41">
        <f>GT!N41</f>
        <v>0</v>
      </c>
      <c r="F41">
        <f t="shared" si="4"/>
        <v>72</v>
      </c>
      <c r="G41">
        <f t="shared" si="5"/>
        <v>37.6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7.0000000000000284E-2</v>
      </c>
      <c r="P41">
        <v>15.699227284838795</v>
      </c>
      <c r="Q41">
        <v>8.5960031974420463</v>
      </c>
      <c r="R41">
        <v>0</v>
      </c>
      <c r="S41">
        <v>2.0838795630162537</v>
      </c>
      <c r="T41">
        <v>11.220889954702903</v>
      </c>
      <c r="U41" s="114">
        <f t="shared" si="2"/>
        <v>37.6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37.6</v>
      </c>
      <c r="E42">
        <f>GT!N42</f>
        <v>0</v>
      </c>
      <c r="F42">
        <f t="shared" si="4"/>
        <v>72</v>
      </c>
      <c r="G42">
        <f t="shared" si="5"/>
        <v>37.6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7.0000000000000284E-2</v>
      </c>
      <c r="P42">
        <v>15.699227284838795</v>
      </c>
      <c r="Q42">
        <v>8.5960031974420463</v>
      </c>
      <c r="R42">
        <v>0</v>
      </c>
      <c r="S42">
        <v>2.0838795630162537</v>
      </c>
      <c r="T42">
        <v>11.220889954702903</v>
      </c>
      <c r="U42" s="114">
        <f t="shared" si="2"/>
        <v>37.6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36.6</v>
      </c>
      <c r="E43">
        <f>GT!N43</f>
        <v>0</v>
      </c>
      <c r="F43">
        <f t="shared" si="4"/>
        <v>72</v>
      </c>
      <c r="G43">
        <f t="shared" si="5"/>
        <v>36.6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6.0000000000002274E-2</v>
      </c>
      <c r="P43">
        <v>15.184893267651889</v>
      </c>
      <c r="Q43">
        <v>8.3136288998357983</v>
      </c>
      <c r="R43">
        <v>0</v>
      </c>
      <c r="S43">
        <v>2.0834154351395733</v>
      </c>
      <c r="T43">
        <v>11.018062397372743</v>
      </c>
      <c r="U43" s="114">
        <f t="shared" si="2"/>
        <v>36.6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36.6</v>
      </c>
      <c r="E44">
        <f>GT!N44</f>
        <v>0</v>
      </c>
      <c r="F44">
        <f t="shared" si="4"/>
        <v>72</v>
      </c>
      <c r="G44">
        <f t="shared" si="5"/>
        <v>36.6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6.0000000000002274E-2</v>
      </c>
      <c r="P44">
        <v>15.184893267651889</v>
      </c>
      <c r="Q44">
        <v>8.3136288998357983</v>
      </c>
      <c r="R44">
        <v>0</v>
      </c>
      <c r="S44">
        <v>2.0834154351395733</v>
      </c>
      <c r="T44">
        <v>11.018062397372743</v>
      </c>
      <c r="U44" s="114">
        <f t="shared" si="2"/>
        <v>36.6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36.6</v>
      </c>
      <c r="E45">
        <f>GT!N45</f>
        <v>0</v>
      </c>
      <c r="F45">
        <f t="shared" si="4"/>
        <v>72</v>
      </c>
      <c r="G45">
        <f t="shared" si="5"/>
        <v>36.6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6.0000000000002274E-2</v>
      </c>
      <c r="P45">
        <v>15.184893267651889</v>
      </c>
      <c r="Q45">
        <v>8.3136288998357983</v>
      </c>
      <c r="R45">
        <v>0</v>
      </c>
      <c r="S45">
        <v>2.0834154351395733</v>
      </c>
      <c r="T45">
        <v>11.018062397372743</v>
      </c>
      <c r="U45" s="114">
        <f t="shared" si="2"/>
        <v>36.6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36.6</v>
      </c>
      <c r="E46">
        <f>GT!N46</f>
        <v>0</v>
      </c>
      <c r="F46">
        <f t="shared" si="4"/>
        <v>72</v>
      </c>
      <c r="G46">
        <f t="shared" si="5"/>
        <v>36.6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6.0000000000002274E-2</v>
      </c>
      <c r="P46">
        <v>15.184893267651889</v>
      </c>
      <c r="Q46">
        <v>8.3136288998357983</v>
      </c>
      <c r="R46">
        <v>0</v>
      </c>
      <c r="S46">
        <v>2.0834154351395733</v>
      </c>
      <c r="T46">
        <v>11.018062397372743</v>
      </c>
      <c r="U46" s="114">
        <f t="shared" si="2"/>
        <v>36.6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36.6</v>
      </c>
      <c r="E47">
        <f>GT!N47</f>
        <v>0</v>
      </c>
      <c r="F47">
        <f t="shared" si="4"/>
        <v>72</v>
      </c>
      <c r="G47">
        <f t="shared" si="5"/>
        <v>36.6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6.0000000000002274E-2</v>
      </c>
      <c r="P47">
        <v>15.184893267651889</v>
      </c>
      <c r="Q47">
        <v>8.3136288998357983</v>
      </c>
      <c r="R47">
        <v>0</v>
      </c>
      <c r="S47">
        <v>2.0834154351395733</v>
      </c>
      <c r="T47">
        <v>11.018062397372743</v>
      </c>
      <c r="U47" s="114">
        <f t="shared" si="2"/>
        <v>36.6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36.6</v>
      </c>
      <c r="E48">
        <f>GT!N48</f>
        <v>0</v>
      </c>
      <c r="F48">
        <f t="shared" si="4"/>
        <v>72</v>
      </c>
      <c r="G48">
        <f t="shared" si="5"/>
        <v>36.6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6.0000000000002274E-2</v>
      </c>
      <c r="P48">
        <v>15.184893267651889</v>
      </c>
      <c r="Q48">
        <v>8.3136288998357983</v>
      </c>
      <c r="R48">
        <v>0</v>
      </c>
      <c r="S48">
        <v>2.0834154351395733</v>
      </c>
      <c r="T48">
        <v>11.018062397372743</v>
      </c>
      <c r="U48" s="114">
        <f t="shared" si="2"/>
        <v>36.6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36.6</v>
      </c>
      <c r="E49">
        <f>GT!N49</f>
        <v>0</v>
      </c>
      <c r="F49">
        <f t="shared" si="4"/>
        <v>72</v>
      </c>
      <c r="G49">
        <f t="shared" si="5"/>
        <v>36.6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6.0000000000002274E-2</v>
      </c>
      <c r="P49">
        <v>15.184893267651889</v>
      </c>
      <c r="Q49">
        <v>8.3136288998357983</v>
      </c>
      <c r="R49">
        <v>0</v>
      </c>
      <c r="S49">
        <v>2.0834154351395733</v>
      </c>
      <c r="T49">
        <v>11.018062397372743</v>
      </c>
      <c r="U49" s="114">
        <f t="shared" si="2"/>
        <v>36.6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36.6</v>
      </c>
      <c r="E50">
        <f>GT!N50</f>
        <v>0</v>
      </c>
      <c r="F50">
        <f t="shared" si="4"/>
        <v>72</v>
      </c>
      <c r="G50">
        <f t="shared" si="5"/>
        <v>36.6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6.0000000000002274E-2</v>
      </c>
      <c r="P50">
        <v>15.184893267651889</v>
      </c>
      <c r="Q50">
        <v>8.3136288998357983</v>
      </c>
      <c r="R50">
        <v>0</v>
      </c>
      <c r="S50">
        <v>2.0834154351395733</v>
      </c>
      <c r="T50">
        <v>11.018062397372743</v>
      </c>
      <c r="U50" s="114">
        <f t="shared" si="2"/>
        <v>36.6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36.6</v>
      </c>
      <c r="E51">
        <f>GT!N51</f>
        <v>0</v>
      </c>
      <c r="F51">
        <f t="shared" si="4"/>
        <v>72</v>
      </c>
      <c r="G51">
        <f t="shared" si="5"/>
        <v>36.6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6.0000000000002274E-2</v>
      </c>
      <c r="P51">
        <v>15.184893267651889</v>
      </c>
      <c r="Q51">
        <v>8.3136288998357983</v>
      </c>
      <c r="R51">
        <v>0</v>
      </c>
      <c r="S51">
        <v>2.0834154351395733</v>
      </c>
      <c r="T51">
        <v>11.018062397372743</v>
      </c>
      <c r="U51" s="114">
        <f t="shared" si="2"/>
        <v>36.6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36.6</v>
      </c>
      <c r="E52">
        <f>GT!N52</f>
        <v>0</v>
      </c>
      <c r="F52">
        <f t="shared" si="4"/>
        <v>72</v>
      </c>
      <c r="G52">
        <f t="shared" si="5"/>
        <v>36.6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6.0000000000002274E-2</v>
      </c>
      <c r="P52">
        <v>15.184893267651889</v>
      </c>
      <c r="Q52">
        <v>8.3136288998357983</v>
      </c>
      <c r="R52">
        <v>0</v>
      </c>
      <c r="S52">
        <v>2.0834154351395733</v>
      </c>
      <c r="T52">
        <v>11.018062397372743</v>
      </c>
      <c r="U52" s="114">
        <f t="shared" si="2"/>
        <v>36.6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36.6</v>
      </c>
      <c r="E53">
        <f>GT!N53</f>
        <v>0</v>
      </c>
      <c r="F53">
        <f t="shared" si="4"/>
        <v>72</v>
      </c>
      <c r="G53">
        <f t="shared" si="5"/>
        <v>36.6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6.0000000000002274E-2</v>
      </c>
      <c r="P53">
        <v>15.184893267651889</v>
      </c>
      <c r="Q53">
        <v>8.3136288998357983</v>
      </c>
      <c r="R53">
        <v>0</v>
      </c>
      <c r="S53">
        <v>2.0834154351395733</v>
      </c>
      <c r="T53">
        <v>11.018062397372743</v>
      </c>
      <c r="U53" s="114">
        <f t="shared" si="2"/>
        <v>36.6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36.6</v>
      </c>
      <c r="E54">
        <f>GT!N54</f>
        <v>0</v>
      </c>
      <c r="F54">
        <f t="shared" si="4"/>
        <v>72</v>
      </c>
      <c r="G54">
        <f t="shared" si="5"/>
        <v>36.6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6.0000000000002274E-2</v>
      </c>
      <c r="P54">
        <v>15.184893267651889</v>
      </c>
      <c r="Q54">
        <v>8.3136288998357983</v>
      </c>
      <c r="R54">
        <v>0</v>
      </c>
      <c r="S54">
        <v>2.0834154351395733</v>
      </c>
      <c r="T54">
        <v>11.018062397372743</v>
      </c>
      <c r="U54" s="114">
        <f t="shared" si="2"/>
        <v>36.6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36.6</v>
      </c>
      <c r="E55">
        <f>GT!N55</f>
        <v>0</v>
      </c>
      <c r="F55">
        <f t="shared" si="4"/>
        <v>72</v>
      </c>
      <c r="G55">
        <f t="shared" si="5"/>
        <v>36.6</v>
      </c>
      <c r="H55" s="112"/>
      <c r="I55">
        <f>BRPL_EOD!AA55+BRPL_EOD!AB55</f>
        <v>15.16</v>
      </c>
      <c r="J55">
        <f>BYPL_EOD!AA55+BYPL_EOD!AB55</f>
        <v>8.3000000000000007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36.54</v>
      </c>
      <c r="O55" s="112">
        <f t="shared" si="1"/>
        <v>6.0000000000002274E-2</v>
      </c>
      <c r="P55">
        <v>15.184893267651889</v>
      </c>
      <c r="Q55">
        <v>8.3136288998357983</v>
      </c>
      <c r="R55">
        <v>0</v>
      </c>
      <c r="S55">
        <v>2.0834154351395733</v>
      </c>
      <c r="T55">
        <v>11.018062397372743</v>
      </c>
      <c r="U55" s="114">
        <f t="shared" si="2"/>
        <v>36.6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36.6</v>
      </c>
      <c r="E56">
        <f>GT!N56</f>
        <v>0</v>
      </c>
      <c r="F56">
        <f t="shared" si="4"/>
        <v>72</v>
      </c>
      <c r="G56">
        <f t="shared" si="5"/>
        <v>36.6</v>
      </c>
      <c r="H56" s="112"/>
      <c r="I56">
        <f>BRPL_EOD!AA56+BRPL_EOD!AB56</f>
        <v>15.16</v>
      </c>
      <c r="J56">
        <f>BYPL_EOD!AA56+BYPL_EOD!AB56</f>
        <v>8.3000000000000007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36.54</v>
      </c>
      <c r="O56" s="112">
        <f t="shared" si="1"/>
        <v>6.0000000000002274E-2</v>
      </c>
      <c r="P56">
        <v>15.184893267651889</v>
      </c>
      <c r="Q56">
        <v>8.3136288998357983</v>
      </c>
      <c r="R56">
        <v>0</v>
      </c>
      <c r="S56">
        <v>2.0834154351395733</v>
      </c>
      <c r="T56">
        <v>11.018062397372743</v>
      </c>
      <c r="U56" s="114">
        <f t="shared" si="2"/>
        <v>36.6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36.6</v>
      </c>
      <c r="E57">
        <f>GT!N57</f>
        <v>0</v>
      </c>
      <c r="F57">
        <f t="shared" si="4"/>
        <v>72</v>
      </c>
      <c r="G57">
        <f t="shared" si="5"/>
        <v>36.6</v>
      </c>
      <c r="H57" s="112"/>
      <c r="I57">
        <f>BRPL_EOD!AA57+BRPL_EOD!AB57</f>
        <v>15.16</v>
      </c>
      <c r="J57">
        <f>BYPL_EOD!AA57+BYPL_EOD!AB57</f>
        <v>8.3000000000000007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36.54</v>
      </c>
      <c r="O57" s="112">
        <f t="shared" si="1"/>
        <v>6.0000000000002274E-2</v>
      </c>
      <c r="P57">
        <v>15.184893267651889</v>
      </c>
      <c r="Q57">
        <v>8.3136288998357983</v>
      </c>
      <c r="R57">
        <v>0</v>
      </c>
      <c r="S57">
        <v>2.0834154351395733</v>
      </c>
      <c r="T57">
        <v>11.018062397372743</v>
      </c>
      <c r="U57" s="114">
        <f t="shared" si="2"/>
        <v>36.6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36.6</v>
      </c>
      <c r="E58">
        <f>GT!N58</f>
        <v>0</v>
      </c>
      <c r="F58">
        <f t="shared" si="4"/>
        <v>72</v>
      </c>
      <c r="G58">
        <f t="shared" si="5"/>
        <v>36.6</v>
      </c>
      <c r="H58" s="112"/>
      <c r="I58">
        <f>BRPL_EOD!AA58+BRPL_EOD!AB58</f>
        <v>15.16</v>
      </c>
      <c r="J58">
        <f>BYPL_EOD!AA58+BYPL_EOD!AB58</f>
        <v>8.3000000000000007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36.54</v>
      </c>
      <c r="O58" s="112">
        <f t="shared" si="1"/>
        <v>6.0000000000002274E-2</v>
      </c>
      <c r="P58">
        <v>15.184893267651889</v>
      </c>
      <c r="Q58">
        <v>8.3136288998357983</v>
      </c>
      <c r="R58">
        <v>0</v>
      </c>
      <c r="S58">
        <v>2.0834154351395733</v>
      </c>
      <c r="T58">
        <v>11.018062397372743</v>
      </c>
      <c r="U58" s="114">
        <f t="shared" si="2"/>
        <v>36.6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36.6</v>
      </c>
      <c r="E59">
        <f>GT!N59</f>
        <v>0</v>
      </c>
      <c r="F59">
        <f t="shared" si="4"/>
        <v>72</v>
      </c>
      <c r="G59">
        <f t="shared" si="5"/>
        <v>36.6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6.0000000000002274E-2</v>
      </c>
      <c r="P59">
        <v>15.184893267651889</v>
      </c>
      <c r="Q59">
        <v>8.3136288998357983</v>
      </c>
      <c r="R59">
        <v>0</v>
      </c>
      <c r="S59">
        <v>2.0834154351395733</v>
      </c>
      <c r="T59">
        <v>11.018062397372743</v>
      </c>
      <c r="U59" s="114">
        <f t="shared" si="2"/>
        <v>36.6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36.6</v>
      </c>
      <c r="E60">
        <f>GT!N60</f>
        <v>0</v>
      </c>
      <c r="F60">
        <f t="shared" si="4"/>
        <v>72</v>
      </c>
      <c r="G60">
        <f t="shared" si="5"/>
        <v>36.6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6.0000000000002274E-2</v>
      </c>
      <c r="P60">
        <v>15.184893267651889</v>
      </c>
      <c r="Q60">
        <v>8.3136288998357983</v>
      </c>
      <c r="R60">
        <v>0</v>
      </c>
      <c r="S60">
        <v>2.0834154351395733</v>
      </c>
      <c r="T60">
        <v>11.018062397372743</v>
      </c>
      <c r="U60" s="114">
        <f t="shared" si="2"/>
        <v>36.6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36.6</v>
      </c>
      <c r="E61">
        <f>GT!N61</f>
        <v>0</v>
      </c>
      <c r="F61">
        <f t="shared" si="4"/>
        <v>72</v>
      </c>
      <c r="G61">
        <f t="shared" si="5"/>
        <v>36.6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6.0000000000002274E-2</v>
      </c>
      <c r="P61">
        <v>15.184893267651889</v>
      </c>
      <c r="Q61">
        <v>8.3136288998357983</v>
      </c>
      <c r="R61">
        <v>0</v>
      </c>
      <c r="S61">
        <v>2.0834154351395733</v>
      </c>
      <c r="T61">
        <v>11.018062397372743</v>
      </c>
      <c r="U61" s="114">
        <f t="shared" si="2"/>
        <v>36.6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36.6</v>
      </c>
      <c r="E62">
        <f>GT!N62</f>
        <v>0</v>
      </c>
      <c r="F62">
        <f t="shared" si="4"/>
        <v>72</v>
      </c>
      <c r="G62">
        <f t="shared" si="5"/>
        <v>36.6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6.0000000000002274E-2</v>
      </c>
      <c r="P62">
        <v>15.184893267651889</v>
      </c>
      <c r="Q62">
        <v>8.3136288998357983</v>
      </c>
      <c r="R62">
        <v>0</v>
      </c>
      <c r="S62">
        <v>2.0834154351395733</v>
      </c>
      <c r="T62">
        <v>11.018062397372743</v>
      </c>
      <c r="U62" s="114">
        <f t="shared" si="2"/>
        <v>36.6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36.6</v>
      </c>
      <c r="E63">
        <f>GT!N63</f>
        <v>0</v>
      </c>
      <c r="F63">
        <f t="shared" si="4"/>
        <v>72</v>
      </c>
      <c r="G63">
        <f t="shared" si="5"/>
        <v>36.6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6.0000000000002274E-2</v>
      </c>
      <c r="P63">
        <v>15.184893267651889</v>
      </c>
      <c r="Q63">
        <v>8.3136288998357983</v>
      </c>
      <c r="R63">
        <v>0</v>
      </c>
      <c r="S63">
        <v>2.0834154351395733</v>
      </c>
      <c r="T63">
        <v>11.018062397372743</v>
      </c>
      <c r="U63" s="114">
        <f t="shared" si="2"/>
        <v>36.6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36.6</v>
      </c>
      <c r="E64">
        <f>GT!N64</f>
        <v>0</v>
      </c>
      <c r="F64">
        <f t="shared" si="4"/>
        <v>72</v>
      </c>
      <c r="G64">
        <f t="shared" si="5"/>
        <v>36.6</v>
      </c>
      <c r="H64" s="112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2">
        <f t="shared" si="1"/>
        <v>6.0000000000002274E-2</v>
      </c>
      <c r="P64">
        <v>15.184893267651889</v>
      </c>
      <c r="Q64">
        <v>8.3136288998357983</v>
      </c>
      <c r="R64">
        <v>0</v>
      </c>
      <c r="S64">
        <v>2.0834154351395733</v>
      </c>
      <c r="T64">
        <v>11.018062397372743</v>
      </c>
      <c r="U64" s="114">
        <f t="shared" si="2"/>
        <v>36.6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36.6</v>
      </c>
      <c r="E65">
        <f>GT!N65</f>
        <v>0</v>
      </c>
      <c r="F65">
        <f t="shared" si="4"/>
        <v>72</v>
      </c>
      <c r="G65">
        <f t="shared" si="5"/>
        <v>36.6</v>
      </c>
      <c r="H65" s="112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2">
        <f t="shared" si="1"/>
        <v>6.0000000000002274E-2</v>
      </c>
      <c r="P65">
        <v>15.184893267651889</v>
      </c>
      <c r="Q65">
        <v>8.3136288998357983</v>
      </c>
      <c r="R65">
        <v>0</v>
      </c>
      <c r="S65">
        <v>2.0834154351395733</v>
      </c>
      <c r="T65">
        <v>11.018062397372743</v>
      </c>
      <c r="U65" s="114">
        <f t="shared" si="2"/>
        <v>36.6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36.6</v>
      </c>
      <c r="E66">
        <f>GT!N66</f>
        <v>0</v>
      </c>
      <c r="F66">
        <f t="shared" si="4"/>
        <v>72</v>
      </c>
      <c r="G66">
        <f t="shared" si="5"/>
        <v>36.6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6.0000000000002274E-2</v>
      </c>
      <c r="P66">
        <v>15.184893267651889</v>
      </c>
      <c r="Q66">
        <v>8.3136288998357983</v>
      </c>
      <c r="R66">
        <v>0</v>
      </c>
      <c r="S66">
        <v>2.0834154351395733</v>
      </c>
      <c r="T66">
        <v>11.018062397372743</v>
      </c>
      <c r="U66" s="114">
        <f t="shared" si="2"/>
        <v>36.6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36.6</v>
      </c>
      <c r="E67">
        <f>GT!N67</f>
        <v>0</v>
      </c>
      <c r="F67">
        <f t="shared" si="4"/>
        <v>72</v>
      </c>
      <c r="G67">
        <f t="shared" si="5"/>
        <v>36.6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6.0000000000002274E-2</v>
      </c>
      <c r="P67">
        <v>15.184893267651889</v>
      </c>
      <c r="Q67">
        <v>8.3136288998357983</v>
      </c>
      <c r="R67">
        <v>0</v>
      </c>
      <c r="S67">
        <v>2.0834154351395733</v>
      </c>
      <c r="T67">
        <v>11.018062397372743</v>
      </c>
      <c r="U67" s="114">
        <f t="shared" ref="U67:U98" si="8">SUM(P67:T67)</f>
        <v>36.6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36.6</v>
      </c>
      <c r="E68">
        <f>GT!N68</f>
        <v>0</v>
      </c>
      <c r="F68">
        <f t="shared" ref="F68:F98" si="10">B68+C68</f>
        <v>72</v>
      </c>
      <c r="G68">
        <f t="shared" ref="G68:G98" si="11">D68+E68-X68</f>
        <v>36.6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6.0000000000002274E-2</v>
      </c>
      <c r="P68">
        <v>15.184893267651889</v>
      </c>
      <c r="Q68">
        <v>8.3136288998357983</v>
      </c>
      <c r="R68">
        <v>0</v>
      </c>
      <c r="S68">
        <v>2.0834154351395733</v>
      </c>
      <c r="T68">
        <v>11.018062397372743</v>
      </c>
      <c r="U68" s="114">
        <f t="shared" si="8"/>
        <v>36.6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36.6</v>
      </c>
      <c r="E69">
        <f>GT!N69</f>
        <v>0</v>
      </c>
      <c r="F69">
        <f t="shared" si="10"/>
        <v>72</v>
      </c>
      <c r="G69">
        <f t="shared" si="11"/>
        <v>36.6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6.0000000000002274E-2</v>
      </c>
      <c r="P69">
        <v>15.184893267651889</v>
      </c>
      <c r="Q69">
        <v>8.3136288998357983</v>
      </c>
      <c r="R69">
        <v>0</v>
      </c>
      <c r="S69">
        <v>2.0834154351395733</v>
      </c>
      <c r="T69">
        <v>11.018062397372743</v>
      </c>
      <c r="U69" s="114">
        <f t="shared" si="8"/>
        <v>36.6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36.6</v>
      </c>
      <c r="E70">
        <f>GT!N70</f>
        <v>0</v>
      </c>
      <c r="F70">
        <f t="shared" si="10"/>
        <v>72</v>
      </c>
      <c r="G70">
        <f t="shared" si="11"/>
        <v>36.6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6.0000000000002274E-2</v>
      </c>
      <c r="P70">
        <v>15.184893267651889</v>
      </c>
      <c r="Q70">
        <v>8.3136288998357983</v>
      </c>
      <c r="R70">
        <v>0</v>
      </c>
      <c r="S70">
        <v>2.0834154351395733</v>
      </c>
      <c r="T70">
        <v>11.018062397372743</v>
      </c>
      <c r="U70" s="114">
        <f t="shared" si="8"/>
        <v>36.6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36.6</v>
      </c>
      <c r="E71">
        <f>GT!N71</f>
        <v>0</v>
      </c>
      <c r="F71">
        <f t="shared" si="10"/>
        <v>72</v>
      </c>
      <c r="G71">
        <f t="shared" si="11"/>
        <v>36.6</v>
      </c>
      <c r="H71" s="112"/>
      <c r="I71">
        <f>BRPL_EOD!AA71+BRPL_EOD!AB71</f>
        <v>15.16</v>
      </c>
      <c r="J71">
        <f>BYPL_EOD!AA71+BYPL_EOD!AB71</f>
        <v>8.3000000000000007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36.54</v>
      </c>
      <c r="O71" s="112">
        <f t="shared" si="7"/>
        <v>6.0000000000002274E-2</v>
      </c>
      <c r="P71">
        <v>15.184893267651889</v>
      </c>
      <c r="Q71">
        <v>8.3136288998357983</v>
      </c>
      <c r="R71">
        <v>0</v>
      </c>
      <c r="S71">
        <v>2.0834154351395733</v>
      </c>
      <c r="T71">
        <v>11.018062397372743</v>
      </c>
      <c r="U71" s="114">
        <f t="shared" si="8"/>
        <v>36.6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36.6</v>
      </c>
      <c r="E72">
        <f>GT!N72</f>
        <v>0</v>
      </c>
      <c r="F72">
        <f t="shared" si="10"/>
        <v>72</v>
      </c>
      <c r="G72">
        <f t="shared" si="11"/>
        <v>36.6</v>
      </c>
      <c r="H72" s="112"/>
      <c r="I72">
        <f>BRPL_EOD!AA72+BRPL_EOD!AB72</f>
        <v>15.16</v>
      </c>
      <c r="J72">
        <f>BYPL_EOD!AA72+BYPL_EOD!AB72</f>
        <v>8.3000000000000007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36.54</v>
      </c>
      <c r="O72" s="112">
        <f t="shared" si="7"/>
        <v>6.0000000000002274E-2</v>
      </c>
      <c r="P72">
        <v>15.184893267651889</v>
      </c>
      <c r="Q72">
        <v>8.3136288998357983</v>
      </c>
      <c r="R72">
        <v>0</v>
      </c>
      <c r="S72">
        <v>2.0834154351395733</v>
      </c>
      <c r="T72">
        <v>11.018062397372743</v>
      </c>
      <c r="U72" s="114">
        <f t="shared" si="8"/>
        <v>36.6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36.6</v>
      </c>
      <c r="E73">
        <f>GT!N73</f>
        <v>0</v>
      </c>
      <c r="F73">
        <f t="shared" si="10"/>
        <v>72</v>
      </c>
      <c r="G73">
        <f t="shared" si="11"/>
        <v>36.6</v>
      </c>
      <c r="H73" s="112"/>
      <c r="I73">
        <f>BRPL_EOD!AA73+BRPL_EOD!AB73</f>
        <v>15.16</v>
      </c>
      <c r="J73">
        <f>BYPL_EOD!AA73+BYPL_EOD!AB73</f>
        <v>8.3000000000000007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36.54</v>
      </c>
      <c r="O73" s="112">
        <f t="shared" si="7"/>
        <v>6.0000000000002274E-2</v>
      </c>
      <c r="P73">
        <v>15.184893267651889</v>
      </c>
      <c r="Q73">
        <v>8.3136288998357983</v>
      </c>
      <c r="R73">
        <v>0</v>
      </c>
      <c r="S73">
        <v>2.0834154351395733</v>
      </c>
      <c r="T73">
        <v>11.018062397372743</v>
      </c>
      <c r="U73" s="114">
        <f t="shared" si="8"/>
        <v>36.6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36.6</v>
      </c>
      <c r="E74">
        <f>GT!N74</f>
        <v>0</v>
      </c>
      <c r="F74">
        <f t="shared" si="10"/>
        <v>72</v>
      </c>
      <c r="G74">
        <f t="shared" si="11"/>
        <v>36.6</v>
      </c>
      <c r="H74" s="112"/>
      <c r="I74">
        <f>BRPL_EOD!AA74+BRPL_EOD!AB74</f>
        <v>15.16</v>
      </c>
      <c r="J74">
        <f>BYPL_EOD!AA74+BYPL_EOD!AB74</f>
        <v>8.3000000000000007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36.54</v>
      </c>
      <c r="O74" s="112">
        <f t="shared" si="7"/>
        <v>6.0000000000002274E-2</v>
      </c>
      <c r="P74">
        <v>15.184893267651889</v>
      </c>
      <c r="Q74">
        <v>8.3136288998357983</v>
      </c>
      <c r="R74">
        <v>0</v>
      </c>
      <c r="S74">
        <v>2.0834154351395733</v>
      </c>
      <c r="T74">
        <v>11.018062397372743</v>
      </c>
      <c r="U74" s="114">
        <f t="shared" si="8"/>
        <v>36.6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15.16</v>
      </c>
      <c r="J75">
        <f>BYPL_EOD!AA75+BYPL_EOD!AB75</f>
        <v>8.3000000000000007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36.54</v>
      </c>
      <c r="O75" s="112">
        <f t="shared" si="7"/>
        <v>6.0000000000002274E-2</v>
      </c>
      <c r="P75">
        <v>15.184893267651889</v>
      </c>
      <c r="Q75">
        <v>8.3136288998357983</v>
      </c>
      <c r="R75">
        <v>0</v>
      </c>
      <c r="S75">
        <v>2.0834154351395733</v>
      </c>
      <c r="T75">
        <v>11.018062397372743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15.16</v>
      </c>
      <c r="J76">
        <f>BYPL_EOD!AA76+BYPL_EOD!AB76</f>
        <v>8.3000000000000007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36.54</v>
      </c>
      <c r="O76" s="112">
        <f t="shared" si="7"/>
        <v>6.0000000000002274E-2</v>
      </c>
      <c r="P76">
        <v>15.184893267651889</v>
      </c>
      <c r="Q76">
        <v>8.3136288998357983</v>
      </c>
      <c r="R76">
        <v>0</v>
      </c>
      <c r="S76">
        <v>2.0834154351395733</v>
      </c>
      <c r="T76">
        <v>11.018062397372743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15.16</v>
      </c>
      <c r="J77">
        <f>BYPL_EOD!AA77+BYPL_EOD!AB77</f>
        <v>8.3000000000000007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36.54</v>
      </c>
      <c r="O77" s="112">
        <f t="shared" si="7"/>
        <v>6.0000000000002274E-2</v>
      </c>
      <c r="P77">
        <v>15.184893267651889</v>
      </c>
      <c r="Q77">
        <v>8.3136288998357983</v>
      </c>
      <c r="R77">
        <v>0</v>
      </c>
      <c r="S77">
        <v>2.0834154351395733</v>
      </c>
      <c r="T77">
        <v>11.018062397372743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15.16</v>
      </c>
      <c r="J78">
        <f>BYPL_EOD!AA78+BYPL_EOD!AB78</f>
        <v>8.3000000000000007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36.54</v>
      </c>
      <c r="O78" s="112">
        <f t="shared" si="7"/>
        <v>6.0000000000002274E-2</v>
      </c>
      <c r="P78">
        <v>15.184893267651889</v>
      </c>
      <c r="Q78">
        <v>8.3136288998357983</v>
      </c>
      <c r="R78">
        <v>0</v>
      </c>
      <c r="S78">
        <v>2.0834154351395733</v>
      </c>
      <c r="T78">
        <v>11.018062397372743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15.16</v>
      </c>
      <c r="J79">
        <f>BYPL_EOD!AA79+BYPL_EOD!AB79</f>
        <v>8.3000000000000007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36.54</v>
      </c>
      <c r="O79" s="112">
        <f t="shared" si="7"/>
        <v>6.0000000000002274E-2</v>
      </c>
      <c r="P79">
        <v>15.184893267651889</v>
      </c>
      <c r="Q79">
        <v>8.3136288998357983</v>
      </c>
      <c r="R79">
        <v>0</v>
      </c>
      <c r="S79">
        <v>2.0834154351395733</v>
      </c>
      <c r="T79">
        <v>11.018062397372743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0.89314999999999867</v>
      </c>
      <c r="E99" s="114">
        <f t="shared" si="12"/>
        <v>0</v>
      </c>
      <c r="F99" s="114">
        <f t="shared" si="12"/>
        <v>1.728</v>
      </c>
      <c r="G99" s="114">
        <f t="shared" si="12"/>
        <v>0.89314999999999867</v>
      </c>
      <c r="H99" s="114"/>
      <c r="I99" s="114">
        <f t="shared" si="12"/>
        <v>0.37136250000000032</v>
      </c>
      <c r="J99" s="114">
        <f t="shared" si="12"/>
        <v>0.20333000000000007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0.26695000000000013</v>
      </c>
      <c r="N99" s="114">
        <f t="shared" si="12"/>
        <v>0.89156250000000048</v>
      </c>
      <c r="O99" s="114">
        <f t="shared" si="12"/>
        <v>1.5875000000000253E-3</v>
      </c>
      <c r="P99" s="114">
        <f t="shared" si="12"/>
        <v>0.37202386517715225</v>
      </c>
      <c r="Q99" s="114">
        <f t="shared" si="12"/>
        <v>0.20369211448575134</v>
      </c>
      <c r="R99" s="114">
        <f t="shared" si="12"/>
        <v>0</v>
      </c>
      <c r="S99" s="114">
        <f t="shared" si="12"/>
        <v>5.0008816329530761E-2</v>
      </c>
      <c r="T99" s="114">
        <f t="shared" si="12"/>
        <v>0.26742520400756586</v>
      </c>
      <c r="U99" s="114">
        <f t="shared" si="12"/>
        <v>0.89314999999999867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211.57999999999998</v>
      </c>
      <c r="E41">
        <f>BAWANA!AM41</f>
        <v>0</v>
      </c>
      <c r="F41">
        <f t="shared" si="4"/>
        <v>256</v>
      </c>
      <c r="G41">
        <f t="shared" si="5"/>
        <v>211.57999999999998</v>
      </c>
      <c r="H41" s="112"/>
      <c r="I41">
        <f>BRPL_EOD!AI41+BRPL_EOD!AJ41</f>
        <v>82.25</v>
      </c>
      <c r="J41">
        <f>BYPL_EOD!AI41+BYPL_EOD!AJ41</f>
        <v>47.56</v>
      </c>
      <c r="K41">
        <f>MES_EOD!AI41+MES_EOD!AJ41</f>
        <v>5</v>
      </c>
      <c r="L41">
        <f>NDMC_EOD!AI41+NDMC_EOD!AJ41</f>
        <v>19.28</v>
      </c>
      <c r="M41">
        <f>TPDDL_EOD!AI41+TPDDL_EOD!AJ41</f>
        <v>57.48</v>
      </c>
      <c r="N41">
        <f t="shared" si="0"/>
        <v>211.57</v>
      </c>
      <c r="O41" s="112">
        <f t="shared" si="1"/>
        <v>9.9999999999909051E-3</v>
      </c>
      <c r="P41">
        <v>82.253887602212032</v>
      </c>
      <c r="Q41">
        <v>47.562247955759325</v>
      </c>
      <c r="R41">
        <v>5.0002363284019475</v>
      </c>
      <c r="S41">
        <v>19.280911282317909</v>
      </c>
      <c r="T41">
        <v>57.482716831308778</v>
      </c>
      <c r="U41" s="114">
        <f t="shared" si="2"/>
        <v>211.57999999999998</v>
      </c>
      <c r="V41" s="112">
        <f t="shared" si="3"/>
        <v>0</v>
      </c>
      <c r="Y41">
        <f>BAWANA!AW41+BAWANA!AX41</f>
        <v>26.42</v>
      </c>
      <c r="Z41">
        <f>BAWANA!BD41+BAWANA!BE41</f>
        <v>32</v>
      </c>
      <c r="AA41">
        <f>BAWANA!X41+BAWANA!Y41</f>
        <v>26.42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211.57999999999998</v>
      </c>
      <c r="E42">
        <f>BAWANA!AM42</f>
        <v>0</v>
      </c>
      <c r="F42">
        <f t="shared" si="4"/>
        <v>256</v>
      </c>
      <c r="G42">
        <f t="shared" si="5"/>
        <v>211.57999999999998</v>
      </c>
      <c r="H42" s="112"/>
      <c r="I42">
        <f>BRPL_EOD!AI42+BRPL_EOD!AJ42</f>
        <v>82.25</v>
      </c>
      <c r="J42">
        <f>BYPL_EOD!AI42+BYPL_EOD!AJ42</f>
        <v>47.56</v>
      </c>
      <c r="K42">
        <f>MES_EOD!AI42+MES_EOD!AJ42</f>
        <v>5</v>
      </c>
      <c r="L42">
        <f>NDMC_EOD!AI42+NDMC_EOD!AJ42</f>
        <v>19.28</v>
      </c>
      <c r="M42">
        <f>TPDDL_EOD!AI42+TPDDL_EOD!AJ42</f>
        <v>57.48</v>
      </c>
      <c r="N42">
        <f t="shared" si="0"/>
        <v>211.57</v>
      </c>
      <c r="O42" s="112">
        <f t="shared" si="1"/>
        <v>9.9999999999909051E-3</v>
      </c>
      <c r="P42">
        <v>82.253887602212032</v>
      </c>
      <c r="Q42">
        <v>47.562247955759325</v>
      </c>
      <c r="R42">
        <v>5.0002363284019475</v>
      </c>
      <c r="S42">
        <v>19.280911282317909</v>
      </c>
      <c r="T42">
        <v>57.482716831308778</v>
      </c>
      <c r="U42" s="114">
        <f t="shared" si="2"/>
        <v>211.57999999999998</v>
      </c>
      <c r="V42" s="112">
        <f t="shared" si="3"/>
        <v>0</v>
      </c>
      <c r="Y42">
        <f>BAWANA!AW42+BAWANA!AX42</f>
        <v>26.42</v>
      </c>
      <c r="Z42">
        <f>BAWANA!BD42+BAWANA!BE42</f>
        <v>32</v>
      </c>
      <c r="AA42">
        <f>BAWANA!X42+BAWANA!Y42</f>
        <v>26.42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211.57999999999998</v>
      </c>
      <c r="E43">
        <f>BAWANA!AM43</f>
        <v>0</v>
      </c>
      <c r="F43">
        <f t="shared" si="4"/>
        <v>256</v>
      </c>
      <c r="G43">
        <f t="shared" si="5"/>
        <v>211.57999999999998</v>
      </c>
      <c r="H43" s="112"/>
      <c r="I43">
        <f>BRPL_EOD!AI43+BRPL_EOD!AJ43</f>
        <v>82.25</v>
      </c>
      <c r="J43">
        <f>BYPL_EOD!AI43+BYPL_EOD!AJ43</f>
        <v>47.56</v>
      </c>
      <c r="K43">
        <f>MES_EOD!AI43+MES_EOD!AJ43</f>
        <v>5</v>
      </c>
      <c r="L43">
        <f>NDMC_EOD!AI43+NDMC_EOD!AJ43</f>
        <v>19.28</v>
      </c>
      <c r="M43">
        <f>TPDDL_EOD!AI43+TPDDL_EOD!AJ43</f>
        <v>57.48</v>
      </c>
      <c r="N43">
        <f t="shared" si="0"/>
        <v>211.57</v>
      </c>
      <c r="O43" s="112">
        <f t="shared" si="1"/>
        <v>9.9999999999909051E-3</v>
      </c>
      <c r="P43">
        <v>82.253887602212032</v>
      </c>
      <c r="Q43">
        <v>47.562247955759325</v>
      </c>
      <c r="R43">
        <v>5.0002363284019475</v>
      </c>
      <c r="S43">
        <v>19.280911282317909</v>
      </c>
      <c r="T43">
        <v>57.482716831308778</v>
      </c>
      <c r="U43" s="114">
        <f t="shared" si="2"/>
        <v>211.57999999999998</v>
      </c>
      <c r="V43" s="112">
        <f t="shared" si="3"/>
        <v>0</v>
      </c>
      <c r="Y43">
        <f>BAWANA!AW43+BAWANA!AX43</f>
        <v>26.42</v>
      </c>
      <c r="Z43">
        <f>BAWANA!BD43+BAWANA!BE43</f>
        <v>32</v>
      </c>
      <c r="AA43">
        <f>BAWANA!X43+BAWANA!Y43</f>
        <v>26.42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211.57999999999998</v>
      </c>
      <c r="E44">
        <f>BAWANA!AM44</f>
        <v>0</v>
      </c>
      <c r="F44">
        <f t="shared" si="4"/>
        <v>256</v>
      </c>
      <c r="G44">
        <f t="shared" si="5"/>
        <v>211.57999999999998</v>
      </c>
      <c r="H44" s="112"/>
      <c r="I44">
        <f>BRPL_EOD!AI44+BRPL_EOD!AJ44</f>
        <v>82.25</v>
      </c>
      <c r="J44">
        <f>BYPL_EOD!AI44+BYPL_EOD!AJ44</f>
        <v>47.56</v>
      </c>
      <c r="K44">
        <f>MES_EOD!AI44+MES_EOD!AJ44</f>
        <v>5</v>
      </c>
      <c r="L44">
        <f>NDMC_EOD!AI44+NDMC_EOD!AJ44</f>
        <v>19.28</v>
      </c>
      <c r="M44">
        <f>TPDDL_EOD!AI44+TPDDL_EOD!AJ44</f>
        <v>57.48</v>
      </c>
      <c r="N44">
        <f t="shared" si="0"/>
        <v>211.57</v>
      </c>
      <c r="O44" s="112">
        <f t="shared" si="1"/>
        <v>9.9999999999909051E-3</v>
      </c>
      <c r="P44">
        <v>82.253887602212032</v>
      </c>
      <c r="Q44">
        <v>47.562247955759325</v>
      </c>
      <c r="R44">
        <v>5.0002363284019475</v>
      </c>
      <c r="S44">
        <v>19.280911282317909</v>
      </c>
      <c r="T44">
        <v>57.482716831308778</v>
      </c>
      <c r="U44" s="114">
        <f t="shared" si="2"/>
        <v>211.57999999999998</v>
      </c>
      <c r="V44" s="112">
        <f t="shared" si="3"/>
        <v>0</v>
      </c>
      <c r="Y44">
        <f>BAWANA!AW44+BAWANA!AX44</f>
        <v>26.42</v>
      </c>
      <c r="Z44">
        <f>BAWANA!BD44+BAWANA!BE44</f>
        <v>32</v>
      </c>
      <c r="AA44">
        <f>BAWANA!X44+BAWANA!Y44</f>
        <v>26.42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211.57999999999998</v>
      </c>
      <c r="E45">
        <f>BAWANA!AM45</f>
        <v>0</v>
      </c>
      <c r="F45">
        <f t="shared" si="4"/>
        <v>256</v>
      </c>
      <c r="G45">
        <f t="shared" si="5"/>
        <v>211.57999999999998</v>
      </c>
      <c r="H45" s="112"/>
      <c r="I45">
        <f>BRPL_EOD!AI45+BRPL_EOD!AJ45</f>
        <v>82.25</v>
      </c>
      <c r="J45">
        <f>BYPL_EOD!AI45+BYPL_EOD!AJ45</f>
        <v>47.56</v>
      </c>
      <c r="K45">
        <f>MES_EOD!AI45+MES_EOD!AJ45</f>
        <v>5</v>
      </c>
      <c r="L45">
        <f>NDMC_EOD!AI45+NDMC_EOD!AJ45</f>
        <v>19.28</v>
      </c>
      <c r="M45">
        <f>TPDDL_EOD!AI45+TPDDL_EOD!AJ45</f>
        <v>57.48</v>
      </c>
      <c r="N45">
        <f t="shared" si="0"/>
        <v>211.57</v>
      </c>
      <c r="O45" s="112">
        <f t="shared" si="1"/>
        <v>9.9999999999909051E-3</v>
      </c>
      <c r="P45">
        <v>82.253887602212032</v>
      </c>
      <c r="Q45">
        <v>47.562247955759325</v>
      </c>
      <c r="R45">
        <v>5.0002363284019475</v>
      </c>
      <c r="S45">
        <v>19.280911282317909</v>
      </c>
      <c r="T45">
        <v>57.482716831308778</v>
      </c>
      <c r="U45" s="114">
        <f t="shared" si="2"/>
        <v>211.57999999999998</v>
      </c>
      <c r="V45" s="112">
        <f t="shared" si="3"/>
        <v>0</v>
      </c>
      <c r="Y45">
        <f>BAWANA!AW45+BAWANA!AX45</f>
        <v>26.42</v>
      </c>
      <c r="Z45">
        <f>BAWANA!BD45+BAWANA!BE45</f>
        <v>32</v>
      </c>
      <c r="AA45">
        <f>BAWANA!X45+BAWANA!Y45</f>
        <v>26.42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211.57999999999998</v>
      </c>
      <c r="E46">
        <f>BAWANA!AM46</f>
        <v>0</v>
      </c>
      <c r="F46">
        <f t="shared" si="4"/>
        <v>256</v>
      </c>
      <c r="G46">
        <f t="shared" si="5"/>
        <v>211.57999999999998</v>
      </c>
      <c r="H46" s="112"/>
      <c r="I46">
        <f>BRPL_EOD!AI46+BRPL_EOD!AJ46</f>
        <v>82.25</v>
      </c>
      <c r="J46">
        <f>BYPL_EOD!AI46+BYPL_EOD!AJ46</f>
        <v>47.56</v>
      </c>
      <c r="K46">
        <f>MES_EOD!AI46+MES_EOD!AJ46</f>
        <v>5</v>
      </c>
      <c r="L46">
        <f>NDMC_EOD!AI46+NDMC_EOD!AJ46</f>
        <v>19.28</v>
      </c>
      <c r="M46">
        <f>TPDDL_EOD!AI46+TPDDL_EOD!AJ46</f>
        <v>57.48</v>
      </c>
      <c r="N46">
        <f t="shared" si="0"/>
        <v>211.57</v>
      </c>
      <c r="O46" s="112">
        <f t="shared" si="1"/>
        <v>9.9999999999909051E-3</v>
      </c>
      <c r="P46">
        <v>82.253887602212032</v>
      </c>
      <c r="Q46">
        <v>47.562247955759325</v>
      </c>
      <c r="R46">
        <v>5.0002363284019475</v>
      </c>
      <c r="S46">
        <v>19.280911282317909</v>
      </c>
      <c r="T46">
        <v>57.482716831308778</v>
      </c>
      <c r="U46" s="114">
        <f t="shared" si="2"/>
        <v>211.57999999999998</v>
      </c>
      <c r="V46" s="112">
        <f t="shared" si="3"/>
        <v>0</v>
      </c>
      <c r="Y46">
        <f>BAWANA!AW46+BAWANA!AX46</f>
        <v>26.42</v>
      </c>
      <c r="Z46">
        <f>BAWANA!BD46+BAWANA!BE46</f>
        <v>32</v>
      </c>
      <c r="AA46">
        <f>BAWANA!X46+BAWANA!Y46</f>
        <v>26.42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211.57999999999998</v>
      </c>
      <c r="E47">
        <f>BAWANA!AM47</f>
        <v>0</v>
      </c>
      <c r="F47">
        <f t="shared" si="4"/>
        <v>256</v>
      </c>
      <c r="G47">
        <f t="shared" si="5"/>
        <v>211.57999999999998</v>
      </c>
      <c r="H47" s="112"/>
      <c r="I47">
        <f>BRPL_EOD!AI47+BRPL_EOD!AJ47</f>
        <v>82.25</v>
      </c>
      <c r="J47">
        <f>BYPL_EOD!AI47+BYPL_EOD!AJ47</f>
        <v>47.56</v>
      </c>
      <c r="K47">
        <f>MES_EOD!AI47+MES_EOD!AJ47</f>
        <v>5</v>
      </c>
      <c r="L47">
        <f>NDMC_EOD!AI47+NDMC_EOD!AJ47</f>
        <v>19.28</v>
      </c>
      <c r="M47">
        <f>TPDDL_EOD!AI47+TPDDL_EOD!AJ47</f>
        <v>57.48</v>
      </c>
      <c r="N47">
        <f t="shared" si="0"/>
        <v>211.57</v>
      </c>
      <c r="O47" s="112">
        <f t="shared" si="1"/>
        <v>9.9999999999909051E-3</v>
      </c>
      <c r="P47">
        <v>82.253887602212032</v>
      </c>
      <c r="Q47">
        <v>47.562247955759325</v>
      </c>
      <c r="R47">
        <v>5.0002363284019475</v>
      </c>
      <c r="S47">
        <v>19.280911282317909</v>
      </c>
      <c r="T47">
        <v>57.482716831308778</v>
      </c>
      <c r="U47" s="114">
        <f t="shared" si="2"/>
        <v>211.57999999999998</v>
      </c>
      <c r="V47" s="112">
        <f t="shared" si="3"/>
        <v>0</v>
      </c>
      <c r="Y47">
        <f>BAWANA!AW47+BAWANA!AX47</f>
        <v>26.42</v>
      </c>
      <c r="Z47">
        <f>BAWANA!BD47+BAWANA!BE47</f>
        <v>32</v>
      </c>
      <c r="AA47">
        <f>BAWANA!X47+BAWANA!Y47</f>
        <v>26.42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211.57999999999998</v>
      </c>
      <c r="E48">
        <f>BAWANA!AM48</f>
        <v>0</v>
      </c>
      <c r="F48">
        <f t="shared" si="4"/>
        <v>256</v>
      </c>
      <c r="G48">
        <f t="shared" si="5"/>
        <v>211.57999999999998</v>
      </c>
      <c r="H48" s="112"/>
      <c r="I48">
        <f>BRPL_EOD!AI48+BRPL_EOD!AJ48</f>
        <v>82.25</v>
      </c>
      <c r="J48">
        <f>BYPL_EOD!AI48+BYPL_EOD!AJ48</f>
        <v>47.56</v>
      </c>
      <c r="K48">
        <f>MES_EOD!AI48+MES_EOD!AJ48</f>
        <v>5</v>
      </c>
      <c r="L48">
        <f>NDMC_EOD!AI48+NDMC_EOD!AJ48</f>
        <v>19.28</v>
      </c>
      <c r="M48">
        <f>TPDDL_EOD!AI48+TPDDL_EOD!AJ48</f>
        <v>57.48</v>
      </c>
      <c r="N48">
        <f t="shared" si="0"/>
        <v>211.57</v>
      </c>
      <c r="O48" s="112">
        <f t="shared" si="1"/>
        <v>9.9999999999909051E-3</v>
      </c>
      <c r="P48">
        <v>82.253887602212032</v>
      </c>
      <c r="Q48">
        <v>47.562247955759325</v>
      </c>
      <c r="R48">
        <v>5.0002363284019475</v>
      </c>
      <c r="S48">
        <v>19.280911282317909</v>
      </c>
      <c r="T48">
        <v>57.482716831308778</v>
      </c>
      <c r="U48" s="114">
        <f t="shared" si="2"/>
        <v>211.57999999999998</v>
      </c>
      <c r="V48" s="112">
        <f t="shared" si="3"/>
        <v>0</v>
      </c>
      <c r="Y48">
        <f>BAWANA!AW48+BAWANA!AX48</f>
        <v>26.42</v>
      </c>
      <c r="Z48">
        <f>BAWANA!BD48+BAWANA!BE48</f>
        <v>32</v>
      </c>
      <c r="AA48">
        <f>BAWANA!X48+BAWANA!Y48</f>
        <v>26.42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211.57999999999998</v>
      </c>
      <c r="E49">
        <f>BAWANA!AM49</f>
        <v>0</v>
      </c>
      <c r="F49">
        <f t="shared" si="4"/>
        <v>256</v>
      </c>
      <c r="G49">
        <f t="shared" si="5"/>
        <v>211.57999999999998</v>
      </c>
      <c r="H49" s="112"/>
      <c r="I49">
        <f>BRPL_EOD!AI49+BRPL_EOD!AJ49</f>
        <v>82.25</v>
      </c>
      <c r="J49">
        <f>BYPL_EOD!AI49+BYPL_EOD!AJ49</f>
        <v>47.56</v>
      </c>
      <c r="K49">
        <f>MES_EOD!AI49+MES_EOD!AJ49</f>
        <v>5</v>
      </c>
      <c r="L49">
        <f>NDMC_EOD!AI49+NDMC_EOD!AJ49</f>
        <v>19.28</v>
      </c>
      <c r="M49">
        <f>TPDDL_EOD!AI49+TPDDL_EOD!AJ49</f>
        <v>57.48</v>
      </c>
      <c r="N49">
        <f t="shared" si="0"/>
        <v>211.57</v>
      </c>
      <c r="O49" s="112">
        <f t="shared" si="1"/>
        <v>9.9999999999909051E-3</v>
      </c>
      <c r="P49">
        <v>82.253887602212032</v>
      </c>
      <c r="Q49">
        <v>47.562247955759325</v>
      </c>
      <c r="R49">
        <v>5.0002363284019475</v>
      </c>
      <c r="S49">
        <v>19.280911282317909</v>
      </c>
      <c r="T49">
        <v>57.482716831308778</v>
      </c>
      <c r="U49" s="114">
        <f t="shared" si="2"/>
        <v>211.57999999999998</v>
      </c>
      <c r="V49" s="112">
        <f t="shared" si="3"/>
        <v>0</v>
      </c>
      <c r="Y49">
        <f>BAWANA!AW49+BAWANA!AX49</f>
        <v>26.42</v>
      </c>
      <c r="Z49">
        <f>BAWANA!BD49+BAWANA!BE49</f>
        <v>32</v>
      </c>
      <c r="AA49">
        <f>BAWANA!X49+BAWANA!Y49</f>
        <v>26.42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12"/>
      <c r="I50">
        <f>BRPL_EOD!AI50+BRPL_EOD!AJ50</f>
        <v>82.25</v>
      </c>
      <c r="J50">
        <f>BYPL_EOD!AI50+BYPL_EOD!AJ50</f>
        <v>47.56</v>
      </c>
      <c r="K50">
        <f>MES_EOD!AI50+MES_EOD!AJ50</f>
        <v>5</v>
      </c>
      <c r="L50">
        <f>NDMC_EOD!AI50+NDMC_EOD!AJ50</f>
        <v>19.28</v>
      </c>
      <c r="M50">
        <f>TPDDL_EOD!AI50+TPDDL_EOD!AJ50</f>
        <v>57.48</v>
      </c>
      <c r="N50">
        <f t="shared" si="0"/>
        <v>211.57</v>
      </c>
      <c r="O50" s="112">
        <f t="shared" si="1"/>
        <v>9.9999999999909051E-3</v>
      </c>
      <c r="P50">
        <v>82.253887602212032</v>
      </c>
      <c r="Q50">
        <v>47.562247955759325</v>
      </c>
      <c r="R50">
        <v>5.0002363284019475</v>
      </c>
      <c r="S50">
        <v>19.280911282317909</v>
      </c>
      <c r="T50">
        <v>57.482716831308778</v>
      </c>
      <c r="U50" s="114">
        <f t="shared" si="2"/>
        <v>211.57999999999998</v>
      </c>
      <c r="V50" s="112">
        <f t="shared" si="3"/>
        <v>0</v>
      </c>
      <c r="Y50">
        <f>BAWANA!AW50+BAWANA!AX50</f>
        <v>26.42</v>
      </c>
      <c r="Z50">
        <f>BAWANA!BD50+BAWANA!BE50</f>
        <v>32</v>
      </c>
      <c r="AA50">
        <f>BAWANA!X50+BAWANA!Y50</f>
        <v>26.42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79.930000000000007</v>
      </c>
      <c r="J51">
        <f>BYPL_EOD!AI51+BYPL_EOD!AJ51</f>
        <v>46.22</v>
      </c>
      <c r="K51">
        <f>MES_EOD!AI51+MES_EOD!AJ51</f>
        <v>5</v>
      </c>
      <c r="L51">
        <f>NDMC_EOD!AI51+NDMC_EOD!AJ51</f>
        <v>19</v>
      </c>
      <c r="M51">
        <f>TPDDL_EOD!AI51+TPDDL_EOD!AJ51</f>
        <v>55.85</v>
      </c>
      <c r="N51">
        <f t="shared" si="0"/>
        <v>206</v>
      </c>
      <c r="O51" s="112">
        <f t="shared" si="1"/>
        <v>0</v>
      </c>
      <c r="P51">
        <v>79.930000000000007</v>
      </c>
      <c r="Q51">
        <v>46.22</v>
      </c>
      <c r="R51">
        <v>5</v>
      </c>
      <c r="S51">
        <v>19</v>
      </c>
      <c r="T51">
        <v>55.85</v>
      </c>
      <c r="U51" s="114">
        <f t="shared" si="2"/>
        <v>206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79.930000000000007</v>
      </c>
      <c r="J52">
        <f>BYPL_EOD!AI52+BYPL_EOD!AJ52</f>
        <v>46.22</v>
      </c>
      <c r="K52">
        <f>MES_EOD!AI52+MES_EOD!AJ52</f>
        <v>5</v>
      </c>
      <c r="L52">
        <f>NDMC_EOD!AI52+NDMC_EOD!AJ52</f>
        <v>19</v>
      </c>
      <c r="M52">
        <f>TPDDL_EOD!AI52+TPDDL_EOD!AJ52</f>
        <v>55.85</v>
      </c>
      <c r="N52">
        <f t="shared" si="0"/>
        <v>206</v>
      </c>
      <c r="O52" s="112">
        <f t="shared" si="1"/>
        <v>0</v>
      </c>
      <c r="P52">
        <v>79.930000000000007</v>
      </c>
      <c r="Q52">
        <v>46.22</v>
      </c>
      <c r="R52">
        <v>5</v>
      </c>
      <c r="S52">
        <v>19</v>
      </c>
      <c r="T52">
        <v>55.85</v>
      </c>
      <c r="U52" s="114">
        <f t="shared" si="2"/>
        <v>206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12"/>
      <c r="I53">
        <f>BRPL_EOD!AI53+BRPL_EOD!AJ53</f>
        <v>82.25</v>
      </c>
      <c r="J53">
        <f>BYPL_EOD!AI53+BYPL_EOD!AJ53</f>
        <v>47.56</v>
      </c>
      <c r="K53">
        <f>MES_EOD!AI53+MES_EOD!AJ53</f>
        <v>5</v>
      </c>
      <c r="L53">
        <f>NDMC_EOD!AI53+NDMC_EOD!AJ53</f>
        <v>19.28</v>
      </c>
      <c r="M53">
        <f>TPDDL_EOD!AI53+TPDDL_EOD!AJ53</f>
        <v>57.48</v>
      </c>
      <c r="N53">
        <f t="shared" si="0"/>
        <v>211.57</v>
      </c>
      <c r="O53" s="112">
        <f t="shared" si="1"/>
        <v>9.9999999999909051E-3</v>
      </c>
      <c r="P53">
        <v>82.253887602212032</v>
      </c>
      <c r="Q53">
        <v>47.562247955759325</v>
      </c>
      <c r="R53">
        <v>5.0002363284019475</v>
      </c>
      <c r="S53">
        <v>19.280911282317909</v>
      </c>
      <c r="T53">
        <v>57.482716831308778</v>
      </c>
      <c r="U53" s="114">
        <f t="shared" si="2"/>
        <v>211.57999999999998</v>
      </c>
      <c r="V53" s="112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12"/>
      <c r="I54">
        <f>BRPL_EOD!AI54+BRPL_EOD!AJ54</f>
        <v>82.25</v>
      </c>
      <c r="J54">
        <f>BYPL_EOD!AI54+BYPL_EOD!AJ54</f>
        <v>47.56</v>
      </c>
      <c r="K54">
        <f>MES_EOD!AI54+MES_EOD!AJ54</f>
        <v>5</v>
      </c>
      <c r="L54">
        <f>NDMC_EOD!AI54+NDMC_EOD!AJ54</f>
        <v>19.28</v>
      </c>
      <c r="M54">
        <f>TPDDL_EOD!AI54+TPDDL_EOD!AJ54</f>
        <v>57.48</v>
      </c>
      <c r="N54">
        <f t="shared" si="0"/>
        <v>211.57</v>
      </c>
      <c r="O54" s="112">
        <f t="shared" si="1"/>
        <v>9.9999999999909051E-3</v>
      </c>
      <c r="P54">
        <v>82.253887602212032</v>
      </c>
      <c r="Q54">
        <v>47.562247955759325</v>
      </c>
      <c r="R54">
        <v>5.0002363284019475</v>
      </c>
      <c r="S54">
        <v>19.280911282317909</v>
      </c>
      <c r="T54">
        <v>57.482716831308778</v>
      </c>
      <c r="U54" s="114">
        <f t="shared" si="2"/>
        <v>211.57999999999998</v>
      </c>
      <c r="V54" s="112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12"/>
      <c r="I55">
        <f>BRPL_EOD!AI55+BRPL_EOD!AJ55</f>
        <v>82.25</v>
      </c>
      <c r="J55">
        <f>BYPL_EOD!AI55+BYPL_EOD!AJ55</f>
        <v>47.56</v>
      </c>
      <c r="K55">
        <f>MES_EOD!AI55+MES_EOD!AJ55</f>
        <v>5</v>
      </c>
      <c r="L55">
        <f>NDMC_EOD!AI55+NDMC_EOD!AJ55</f>
        <v>19.28</v>
      </c>
      <c r="M55">
        <f>TPDDL_EOD!AI55+TPDDL_EOD!AJ55</f>
        <v>57.48</v>
      </c>
      <c r="N55">
        <f t="shared" si="0"/>
        <v>211.57</v>
      </c>
      <c r="O55" s="112">
        <f t="shared" si="1"/>
        <v>9.9999999999909051E-3</v>
      </c>
      <c r="P55">
        <v>82.253887602212032</v>
      </c>
      <c r="Q55">
        <v>47.562247955759325</v>
      </c>
      <c r="R55">
        <v>5.0002363284019475</v>
      </c>
      <c r="S55">
        <v>19.280911282317909</v>
      </c>
      <c r="T55">
        <v>57.482716831308778</v>
      </c>
      <c r="U55" s="114">
        <f t="shared" si="2"/>
        <v>211.57999999999998</v>
      </c>
      <c r="V55" s="112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12"/>
      <c r="I56">
        <f>BRPL_EOD!AI56+BRPL_EOD!AJ56</f>
        <v>82.25</v>
      </c>
      <c r="J56">
        <f>BYPL_EOD!AI56+BYPL_EOD!AJ56</f>
        <v>47.56</v>
      </c>
      <c r="K56">
        <f>MES_EOD!AI56+MES_EOD!AJ56</f>
        <v>5</v>
      </c>
      <c r="L56">
        <f>NDMC_EOD!AI56+NDMC_EOD!AJ56</f>
        <v>19.28</v>
      </c>
      <c r="M56">
        <f>TPDDL_EOD!AI56+TPDDL_EOD!AJ56</f>
        <v>57.48</v>
      </c>
      <c r="N56">
        <f t="shared" si="0"/>
        <v>211.57</v>
      </c>
      <c r="O56" s="112">
        <f t="shared" si="1"/>
        <v>9.9999999999909051E-3</v>
      </c>
      <c r="P56">
        <v>82.253887602212032</v>
      </c>
      <c r="Q56">
        <v>47.562247955759325</v>
      </c>
      <c r="R56">
        <v>5.0002363284019475</v>
      </c>
      <c r="S56">
        <v>19.280911282317909</v>
      </c>
      <c r="T56">
        <v>57.482716831308778</v>
      </c>
      <c r="U56" s="114">
        <f t="shared" si="2"/>
        <v>211.57999999999998</v>
      </c>
      <c r="V56" s="112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12"/>
      <c r="I57">
        <f>BRPL_EOD!AI57+BRPL_EOD!AJ57</f>
        <v>82.25</v>
      </c>
      <c r="J57">
        <f>BYPL_EOD!AI57+BYPL_EOD!AJ57</f>
        <v>47.56</v>
      </c>
      <c r="K57">
        <f>MES_EOD!AI57+MES_EOD!AJ57</f>
        <v>5</v>
      </c>
      <c r="L57">
        <f>NDMC_EOD!AI57+NDMC_EOD!AJ57</f>
        <v>19.28</v>
      </c>
      <c r="M57">
        <f>TPDDL_EOD!AI57+TPDDL_EOD!AJ57</f>
        <v>57.48</v>
      </c>
      <c r="N57">
        <f t="shared" si="0"/>
        <v>211.57</v>
      </c>
      <c r="O57" s="112">
        <f t="shared" si="1"/>
        <v>9.9999999999909051E-3</v>
      </c>
      <c r="P57">
        <v>82.253887602212032</v>
      </c>
      <c r="Q57">
        <v>47.562247955759325</v>
      </c>
      <c r="R57">
        <v>5.0002363284019475</v>
      </c>
      <c r="S57">
        <v>19.280911282317909</v>
      </c>
      <c r="T57">
        <v>57.482716831308778</v>
      </c>
      <c r="U57" s="114">
        <f t="shared" si="2"/>
        <v>211.57999999999998</v>
      </c>
      <c r="V57" s="112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12"/>
      <c r="I58">
        <f>BRPL_EOD!AI58+BRPL_EOD!AJ58</f>
        <v>82.25</v>
      </c>
      <c r="J58">
        <f>BYPL_EOD!AI58+BYPL_EOD!AJ58</f>
        <v>47.56</v>
      </c>
      <c r="K58">
        <f>MES_EOD!AI58+MES_EOD!AJ58</f>
        <v>5</v>
      </c>
      <c r="L58">
        <f>NDMC_EOD!AI58+NDMC_EOD!AJ58</f>
        <v>19.28</v>
      </c>
      <c r="M58">
        <f>TPDDL_EOD!AI58+TPDDL_EOD!AJ58</f>
        <v>57.48</v>
      </c>
      <c r="N58">
        <f t="shared" si="0"/>
        <v>211.57</v>
      </c>
      <c r="O58" s="112">
        <f t="shared" si="1"/>
        <v>9.9999999999909051E-3</v>
      </c>
      <c r="P58">
        <v>82.253887602212032</v>
      </c>
      <c r="Q58">
        <v>47.562247955759325</v>
      </c>
      <c r="R58">
        <v>5.0002363284019475</v>
      </c>
      <c r="S58">
        <v>19.280911282317909</v>
      </c>
      <c r="T58">
        <v>57.482716831308778</v>
      </c>
      <c r="U58" s="114">
        <f t="shared" si="2"/>
        <v>211.57999999999998</v>
      </c>
      <c r="V58" s="112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12"/>
      <c r="I63">
        <f>BRPL_EOD!AI63+BRPL_EOD!AJ63</f>
        <v>82.25</v>
      </c>
      <c r="J63">
        <f>BYPL_EOD!AI63+BYPL_EOD!AJ63</f>
        <v>47.56</v>
      </c>
      <c r="K63">
        <f>MES_EOD!AI63+MES_EOD!AJ63</f>
        <v>5</v>
      </c>
      <c r="L63">
        <f>NDMC_EOD!AI63+NDMC_EOD!AJ63</f>
        <v>19.28</v>
      </c>
      <c r="M63">
        <f>TPDDL_EOD!AI63+TPDDL_EOD!AJ63</f>
        <v>57.48</v>
      </c>
      <c r="N63">
        <f t="shared" si="0"/>
        <v>211.57</v>
      </c>
      <c r="O63" s="112">
        <f t="shared" si="1"/>
        <v>9.9999999999909051E-3</v>
      </c>
      <c r="P63">
        <v>82.253887602212032</v>
      </c>
      <c r="Q63">
        <v>47.562247955759325</v>
      </c>
      <c r="R63">
        <v>5.0002363284019475</v>
      </c>
      <c r="S63">
        <v>19.280911282317909</v>
      </c>
      <c r="T63">
        <v>57.482716831308778</v>
      </c>
      <c r="U63" s="114">
        <f t="shared" si="2"/>
        <v>211.57999999999998</v>
      </c>
      <c r="V63" s="112">
        <f t="shared" si="3"/>
        <v>0</v>
      </c>
      <c r="Y63">
        <f>BAWANA!AW63+BAWANA!AX63</f>
        <v>26.42</v>
      </c>
      <c r="Z63">
        <f>BAWANA!BD63+BAWANA!BE63</f>
        <v>32</v>
      </c>
      <c r="AA63">
        <f>BAWANA!X63+BAWANA!Y63</f>
        <v>26.42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12"/>
      <c r="I64">
        <f>BRPL_EOD!AI64+BRPL_EOD!AJ64</f>
        <v>82.25</v>
      </c>
      <c r="J64">
        <f>BYPL_EOD!AI64+BYPL_EOD!AJ64</f>
        <v>47.56</v>
      </c>
      <c r="K64">
        <f>MES_EOD!AI64+MES_EOD!AJ64</f>
        <v>5</v>
      </c>
      <c r="L64">
        <f>NDMC_EOD!AI64+NDMC_EOD!AJ64</f>
        <v>19.28</v>
      </c>
      <c r="M64">
        <f>TPDDL_EOD!AI64+TPDDL_EOD!AJ64</f>
        <v>57.48</v>
      </c>
      <c r="N64">
        <f t="shared" si="0"/>
        <v>211.57</v>
      </c>
      <c r="O64" s="112">
        <f t="shared" si="1"/>
        <v>9.9999999999909051E-3</v>
      </c>
      <c r="P64">
        <v>82.253887602212032</v>
      </c>
      <c r="Q64">
        <v>47.562247955759325</v>
      </c>
      <c r="R64">
        <v>5.0002363284019475</v>
      </c>
      <c r="S64">
        <v>19.280911282317909</v>
      </c>
      <c r="T64">
        <v>57.482716831308778</v>
      </c>
      <c r="U64" s="114">
        <f t="shared" si="2"/>
        <v>211.57999999999998</v>
      </c>
      <c r="V64" s="112">
        <f t="shared" si="3"/>
        <v>0</v>
      </c>
      <c r="Y64">
        <f>BAWANA!AW64+BAWANA!AX64</f>
        <v>26.42</v>
      </c>
      <c r="Z64">
        <f>BAWANA!BD64+BAWANA!BE64</f>
        <v>32</v>
      </c>
      <c r="AA64">
        <f>BAWANA!X64+BAWANA!Y64</f>
        <v>26.42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12"/>
      <c r="I65">
        <f>BRPL_EOD!AI65+BRPL_EOD!AJ65</f>
        <v>82.25</v>
      </c>
      <c r="J65">
        <f>BYPL_EOD!AI65+BYPL_EOD!AJ65</f>
        <v>47.56</v>
      </c>
      <c r="K65">
        <f>MES_EOD!AI65+MES_EOD!AJ65</f>
        <v>5</v>
      </c>
      <c r="L65">
        <f>NDMC_EOD!AI65+NDMC_EOD!AJ65</f>
        <v>19.28</v>
      </c>
      <c r="M65">
        <f>TPDDL_EOD!AI65+TPDDL_EOD!AJ65</f>
        <v>57.48</v>
      </c>
      <c r="N65">
        <f t="shared" si="0"/>
        <v>211.57</v>
      </c>
      <c r="O65" s="112">
        <f t="shared" si="1"/>
        <v>9.9999999999909051E-3</v>
      </c>
      <c r="P65">
        <v>82.253887602212032</v>
      </c>
      <c r="Q65">
        <v>47.562247955759325</v>
      </c>
      <c r="R65">
        <v>5.0002363284019475</v>
      </c>
      <c r="S65">
        <v>19.280911282317909</v>
      </c>
      <c r="T65">
        <v>57.482716831308778</v>
      </c>
      <c r="U65" s="114">
        <f t="shared" si="2"/>
        <v>211.57999999999998</v>
      </c>
      <c r="V65" s="112">
        <f t="shared" si="3"/>
        <v>0</v>
      </c>
      <c r="Y65">
        <f>BAWANA!AW65+BAWANA!AX65</f>
        <v>26.42</v>
      </c>
      <c r="Z65">
        <f>BAWANA!BD65+BAWANA!BE65</f>
        <v>32</v>
      </c>
      <c r="AA65">
        <f>BAWANA!X65+BAWANA!Y65</f>
        <v>26.42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211.57999999999998</v>
      </c>
      <c r="E66">
        <f>BAWANA!AM66</f>
        <v>0</v>
      </c>
      <c r="F66">
        <f t="shared" si="4"/>
        <v>256</v>
      </c>
      <c r="G66">
        <f t="shared" si="5"/>
        <v>211.57999999999998</v>
      </c>
      <c r="H66" s="112"/>
      <c r="I66">
        <f>BRPL_EOD!AI66+BRPL_EOD!AJ66</f>
        <v>82.25</v>
      </c>
      <c r="J66">
        <f>BYPL_EOD!AI66+BYPL_EOD!AJ66</f>
        <v>47.56</v>
      </c>
      <c r="K66">
        <f>MES_EOD!AI66+MES_EOD!AJ66</f>
        <v>5</v>
      </c>
      <c r="L66">
        <f>NDMC_EOD!AI66+NDMC_EOD!AJ66</f>
        <v>19.28</v>
      </c>
      <c r="M66">
        <f>TPDDL_EOD!AI66+TPDDL_EOD!AJ66</f>
        <v>57.48</v>
      </c>
      <c r="N66">
        <f t="shared" si="0"/>
        <v>211.57</v>
      </c>
      <c r="O66" s="112">
        <f t="shared" si="1"/>
        <v>9.9999999999909051E-3</v>
      </c>
      <c r="P66">
        <v>82.253887602212032</v>
      </c>
      <c r="Q66">
        <v>47.562247955759325</v>
      </c>
      <c r="R66">
        <v>5.0002363284019475</v>
      </c>
      <c r="S66">
        <v>19.280911282317909</v>
      </c>
      <c r="T66">
        <v>57.482716831308778</v>
      </c>
      <c r="U66" s="114">
        <f t="shared" si="2"/>
        <v>211.57999999999998</v>
      </c>
      <c r="V66" s="112">
        <f t="shared" si="3"/>
        <v>0</v>
      </c>
      <c r="Y66">
        <f>BAWANA!AW66+BAWANA!AX66</f>
        <v>26.42</v>
      </c>
      <c r="Z66">
        <f>BAWANA!BD66+BAWANA!BE66</f>
        <v>32</v>
      </c>
      <c r="AA66">
        <f>BAWANA!X66+BAWANA!Y66</f>
        <v>26.42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218.61</v>
      </c>
      <c r="E67">
        <f>BAWANA!AM67</f>
        <v>0</v>
      </c>
      <c r="F67">
        <f t="shared" si="4"/>
        <v>256</v>
      </c>
      <c r="G67">
        <f t="shared" si="5"/>
        <v>218.61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50</v>
      </c>
      <c r="N67">
        <f t="shared" ref="N67:N98" si="7">SUM(I67:M67)</f>
        <v>218.61</v>
      </c>
      <c r="O67" s="112">
        <f t="shared" ref="O67:O98" si="8">G67-N67</f>
        <v>0</v>
      </c>
      <c r="P67">
        <v>99.61</v>
      </c>
      <c r="Q67">
        <v>45</v>
      </c>
      <c r="R67">
        <v>5</v>
      </c>
      <c r="S67">
        <v>19</v>
      </c>
      <c r="T67">
        <v>50</v>
      </c>
      <c r="U67" s="114">
        <f t="shared" ref="U67:U98" si="9">SUM(P67:T67)</f>
        <v>218.61</v>
      </c>
      <c r="V67" s="112">
        <f t="shared" ref="V67:V99" si="10">G67-U67</f>
        <v>0</v>
      </c>
      <c r="Y67">
        <f>BAWANA!AW67+BAWANA!AX67</f>
        <v>19.39</v>
      </c>
      <c r="Z67">
        <f>BAWANA!BD67+BAWANA!BE67</f>
        <v>32</v>
      </c>
      <c r="AA67">
        <f>BAWANA!X67+BAWANA!Y67</f>
        <v>19.39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218.61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218.61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50</v>
      </c>
      <c r="N68">
        <f t="shared" si="7"/>
        <v>218.61</v>
      </c>
      <c r="O68" s="112">
        <f t="shared" si="8"/>
        <v>0</v>
      </c>
      <c r="P68">
        <v>99.61</v>
      </c>
      <c r="Q68">
        <v>45</v>
      </c>
      <c r="R68">
        <v>5</v>
      </c>
      <c r="S68">
        <v>19</v>
      </c>
      <c r="T68">
        <v>50</v>
      </c>
      <c r="U68" s="114">
        <f t="shared" si="9"/>
        <v>218.61</v>
      </c>
      <c r="V68" s="112">
        <f t="shared" si="10"/>
        <v>0</v>
      </c>
      <c r="Y68">
        <f>BAWANA!AW68+BAWANA!AX68</f>
        <v>19.39</v>
      </c>
      <c r="Z68">
        <f>BAWANA!BD68+BAWANA!BE68</f>
        <v>32</v>
      </c>
      <c r="AA68">
        <f>BAWANA!X68+BAWANA!Y68</f>
        <v>19.39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218.61</v>
      </c>
      <c r="E69">
        <f>BAWANA!AM69</f>
        <v>0</v>
      </c>
      <c r="F69">
        <f t="shared" si="11"/>
        <v>256</v>
      </c>
      <c r="G69">
        <f t="shared" si="12"/>
        <v>218.61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50</v>
      </c>
      <c r="N69">
        <f t="shared" si="7"/>
        <v>218.61</v>
      </c>
      <c r="O69" s="112">
        <f t="shared" si="8"/>
        <v>0</v>
      </c>
      <c r="P69">
        <v>99.61</v>
      </c>
      <c r="Q69">
        <v>45</v>
      </c>
      <c r="R69">
        <v>5</v>
      </c>
      <c r="S69">
        <v>19</v>
      </c>
      <c r="T69">
        <v>50</v>
      </c>
      <c r="U69" s="114">
        <f t="shared" si="9"/>
        <v>218.61</v>
      </c>
      <c r="V69" s="112">
        <f t="shared" si="10"/>
        <v>0</v>
      </c>
      <c r="Y69">
        <f>BAWANA!AW69+BAWANA!AX69</f>
        <v>19.39</v>
      </c>
      <c r="Z69">
        <f>BAWANA!BD69+BAWANA!BE69</f>
        <v>32</v>
      </c>
      <c r="AA69">
        <f>BAWANA!X69+BAWANA!Y69</f>
        <v>19.39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238.22000000000003</v>
      </c>
      <c r="E70">
        <f>BAWANA!AM70</f>
        <v>0</v>
      </c>
      <c r="F70">
        <f t="shared" si="11"/>
        <v>256</v>
      </c>
      <c r="G70">
        <f t="shared" si="12"/>
        <v>238.22000000000003</v>
      </c>
      <c r="H70" s="112"/>
      <c r="I70">
        <f>BRPL_EOD!AI70+BRPL_EOD!AJ70</f>
        <v>99.61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238.22000000000003</v>
      </c>
      <c r="O70" s="112">
        <f t="shared" si="8"/>
        <v>0</v>
      </c>
      <c r="P70">
        <v>99.61</v>
      </c>
      <c r="Q70">
        <v>45</v>
      </c>
      <c r="R70">
        <v>5</v>
      </c>
      <c r="S70">
        <v>19</v>
      </c>
      <c r="T70">
        <v>69.61</v>
      </c>
      <c r="U70" s="114">
        <f t="shared" si="9"/>
        <v>238.22000000000003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238.22000000000003</v>
      </c>
      <c r="E71">
        <f>BAWANA!AM71</f>
        <v>0</v>
      </c>
      <c r="F71">
        <f t="shared" si="11"/>
        <v>256</v>
      </c>
      <c r="G71">
        <f t="shared" si="12"/>
        <v>238.22000000000003</v>
      </c>
      <c r="H71" s="112"/>
      <c r="I71">
        <f>BRPL_EOD!AI71+BRPL_EOD!AJ71</f>
        <v>99.61</v>
      </c>
      <c r="J71">
        <f>BYPL_EOD!AI71+BYPL_EOD!AJ71</f>
        <v>45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238.22000000000003</v>
      </c>
      <c r="O71" s="112">
        <f t="shared" si="8"/>
        <v>0</v>
      </c>
      <c r="P71">
        <v>99.61</v>
      </c>
      <c r="Q71">
        <v>45</v>
      </c>
      <c r="R71">
        <v>5</v>
      </c>
      <c r="S71">
        <v>19</v>
      </c>
      <c r="T71">
        <v>69.61</v>
      </c>
      <c r="U71" s="114">
        <f t="shared" si="9"/>
        <v>238.22000000000003</v>
      </c>
      <c r="V71" s="112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238.22000000000003</v>
      </c>
      <c r="E72">
        <f>BAWANA!AM72</f>
        <v>0</v>
      </c>
      <c r="F72">
        <f t="shared" si="11"/>
        <v>256</v>
      </c>
      <c r="G72">
        <f t="shared" si="12"/>
        <v>238.22000000000003</v>
      </c>
      <c r="H72" s="112"/>
      <c r="I72">
        <f>BRPL_EOD!AI72+BRPL_EOD!AJ72</f>
        <v>99.61</v>
      </c>
      <c r="J72">
        <f>BYPL_EOD!AI72+BYPL_EOD!AJ72</f>
        <v>45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238.22000000000003</v>
      </c>
      <c r="O72" s="112">
        <f t="shared" si="8"/>
        <v>0</v>
      </c>
      <c r="P72">
        <v>99.61</v>
      </c>
      <c r="Q72">
        <v>45</v>
      </c>
      <c r="R72">
        <v>5</v>
      </c>
      <c r="S72">
        <v>19</v>
      </c>
      <c r="T72">
        <v>69.61</v>
      </c>
      <c r="U72" s="114">
        <f t="shared" si="9"/>
        <v>238.22000000000003</v>
      </c>
      <c r="V72" s="112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238.22000000000003</v>
      </c>
      <c r="E73">
        <f>BAWANA!AM73</f>
        <v>0</v>
      </c>
      <c r="F73">
        <f t="shared" si="11"/>
        <v>256</v>
      </c>
      <c r="G73">
        <f t="shared" si="12"/>
        <v>238.22000000000003</v>
      </c>
      <c r="H73" s="112"/>
      <c r="I73">
        <f>BRPL_EOD!AI73+BRPL_EOD!AJ73</f>
        <v>99.61</v>
      </c>
      <c r="J73">
        <f>BYPL_EOD!AI73+BYPL_EOD!AJ73</f>
        <v>45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238.22000000000003</v>
      </c>
      <c r="O73" s="112">
        <f t="shared" si="8"/>
        <v>0</v>
      </c>
      <c r="P73">
        <v>99.61</v>
      </c>
      <c r="Q73">
        <v>45</v>
      </c>
      <c r="R73">
        <v>5</v>
      </c>
      <c r="S73">
        <v>19</v>
      </c>
      <c r="T73">
        <v>69.61</v>
      </c>
      <c r="U73" s="114">
        <f t="shared" si="9"/>
        <v>238.22000000000003</v>
      </c>
      <c r="V73" s="112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238.22000000000003</v>
      </c>
      <c r="E74">
        <f>BAWANA!AM74</f>
        <v>0</v>
      </c>
      <c r="F74">
        <f t="shared" si="11"/>
        <v>256</v>
      </c>
      <c r="G74">
        <f t="shared" si="12"/>
        <v>238.22000000000003</v>
      </c>
      <c r="H74" s="112"/>
      <c r="I74">
        <f>BRPL_EOD!AI74+BRPL_EOD!AJ74</f>
        <v>99.61</v>
      </c>
      <c r="J74">
        <f>BYPL_EOD!AI74+BYPL_EOD!AJ74</f>
        <v>45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238.22000000000003</v>
      </c>
      <c r="O74" s="112">
        <f t="shared" si="8"/>
        <v>0</v>
      </c>
      <c r="P74">
        <v>99.61</v>
      </c>
      <c r="Q74">
        <v>45</v>
      </c>
      <c r="R74">
        <v>5</v>
      </c>
      <c r="S74">
        <v>19</v>
      </c>
      <c r="T74">
        <v>69.61</v>
      </c>
      <c r="U74" s="114">
        <f t="shared" si="9"/>
        <v>238.22000000000003</v>
      </c>
      <c r="V74" s="112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238.22000000000003</v>
      </c>
      <c r="E75">
        <f>BAWANA!AM75</f>
        <v>0</v>
      </c>
      <c r="F75">
        <f t="shared" si="11"/>
        <v>256</v>
      </c>
      <c r="G75">
        <f t="shared" si="12"/>
        <v>238.22000000000003</v>
      </c>
      <c r="H75" s="112"/>
      <c r="I75">
        <f>BRPL_EOD!AI75+BRPL_EOD!AJ75</f>
        <v>99.61</v>
      </c>
      <c r="J75">
        <f>BYPL_EOD!AI75+BYPL_EOD!AJ75</f>
        <v>45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238.22000000000003</v>
      </c>
      <c r="O75" s="112">
        <f t="shared" si="8"/>
        <v>0</v>
      </c>
      <c r="P75">
        <v>99.61</v>
      </c>
      <c r="Q75">
        <v>45</v>
      </c>
      <c r="R75">
        <v>5</v>
      </c>
      <c r="S75">
        <v>19</v>
      </c>
      <c r="T75">
        <v>69.61</v>
      </c>
      <c r="U75" s="114">
        <f t="shared" si="9"/>
        <v>238.22000000000003</v>
      </c>
      <c r="V75" s="112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238.22000000000003</v>
      </c>
      <c r="E76">
        <f>BAWANA!AM76</f>
        <v>0</v>
      </c>
      <c r="F76">
        <f t="shared" si="11"/>
        <v>256</v>
      </c>
      <c r="G76">
        <f t="shared" si="12"/>
        <v>238.22000000000003</v>
      </c>
      <c r="H76" s="112"/>
      <c r="I76">
        <f>BRPL_EOD!AI76+BRPL_EOD!AJ76</f>
        <v>99.61</v>
      </c>
      <c r="J76">
        <f>BYPL_EOD!AI76+BYPL_EOD!AJ76</f>
        <v>45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238.22000000000003</v>
      </c>
      <c r="O76" s="112">
        <f t="shared" si="8"/>
        <v>0</v>
      </c>
      <c r="P76">
        <v>99.61</v>
      </c>
      <c r="Q76">
        <v>45</v>
      </c>
      <c r="R76">
        <v>5</v>
      </c>
      <c r="S76">
        <v>19</v>
      </c>
      <c r="T76">
        <v>69.61</v>
      </c>
      <c r="U76" s="114">
        <f t="shared" si="9"/>
        <v>238.22000000000003</v>
      </c>
      <c r="V76" s="112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238.22000000000003</v>
      </c>
      <c r="E77">
        <f>BAWANA!AM77</f>
        <v>0</v>
      </c>
      <c r="F77">
        <f t="shared" si="11"/>
        <v>256</v>
      </c>
      <c r="G77">
        <f t="shared" si="12"/>
        <v>238.22000000000003</v>
      </c>
      <c r="H77" s="112"/>
      <c r="I77">
        <f>BRPL_EOD!AI77+BRPL_EOD!AJ77</f>
        <v>99.61</v>
      </c>
      <c r="J77">
        <f>BYPL_EOD!AI77+BYPL_EOD!AJ77</f>
        <v>45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238.22000000000003</v>
      </c>
      <c r="O77" s="112">
        <f t="shared" si="8"/>
        <v>0</v>
      </c>
      <c r="P77">
        <v>99.61</v>
      </c>
      <c r="Q77">
        <v>45</v>
      </c>
      <c r="R77">
        <v>5</v>
      </c>
      <c r="S77">
        <v>19</v>
      </c>
      <c r="T77">
        <v>69.61</v>
      </c>
      <c r="U77" s="114">
        <f t="shared" si="9"/>
        <v>238.22000000000003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218.61</v>
      </c>
      <c r="E78">
        <f>BAWANA!AM78</f>
        <v>0</v>
      </c>
      <c r="F78">
        <f t="shared" si="11"/>
        <v>256</v>
      </c>
      <c r="G78">
        <f t="shared" si="12"/>
        <v>218.61</v>
      </c>
      <c r="H78" s="112"/>
      <c r="I78">
        <f>BRPL_EOD!AI78+BRPL_EOD!AJ78</f>
        <v>99.61</v>
      </c>
      <c r="J78">
        <f>BYPL_EOD!AI78+BYPL_EOD!AJ78</f>
        <v>45</v>
      </c>
      <c r="K78">
        <f>MES_EOD!AI78+MES_EOD!AJ78</f>
        <v>5</v>
      </c>
      <c r="L78">
        <f>NDMC_EOD!AI78+NDMC_EOD!AJ78</f>
        <v>19</v>
      </c>
      <c r="M78">
        <f>TPDDL_EOD!AI78+TPDDL_EOD!AJ78</f>
        <v>50</v>
      </c>
      <c r="N78">
        <f t="shared" si="7"/>
        <v>218.61</v>
      </c>
      <c r="O78" s="112">
        <f t="shared" si="8"/>
        <v>0</v>
      </c>
      <c r="P78">
        <v>99.61</v>
      </c>
      <c r="Q78">
        <v>45</v>
      </c>
      <c r="R78">
        <v>5</v>
      </c>
      <c r="S78">
        <v>19</v>
      </c>
      <c r="T78">
        <v>50</v>
      </c>
      <c r="U78" s="114">
        <f t="shared" si="9"/>
        <v>218.61</v>
      </c>
      <c r="V78" s="112">
        <f t="shared" si="10"/>
        <v>0</v>
      </c>
      <c r="Y78">
        <f>BAWANA!AW78+BAWANA!AX78</f>
        <v>19.39</v>
      </c>
      <c r="Z78">
        <f>BAWANA!BD78+BAWANA!BE78</f>
        <v>32</v>
      </c>
      <c r="AA78">
        <f>BAWANA!X78+BAWANA!Y78</f>
        <v>19.39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12"/>
      <c r="I79">
        <f>BRPL_EOD!AI79+BRPL_EOD!AJ79</f>
        <v>84.02</v>
      </c>
      <c r="J79">
        <f>BYPL_EOD!AI79+BYPL_EOD!AJ79</f>
        <v>48.59</v>
      </c>
      <c r="K79">
        <f>MES_EOD!AI79+MES_EOD!AJ79</f>
        <v>5</v>
      </c>
      <c r="L79">
        <f>NDMC_EOD!AI79+NDMC_EOD!AJ79</f>
        <v>19.690000000000001</v>
      </c>
      <c r="M79">
        <f>TPDDL_EOD!AI79+TPDDL_EOD!AJ79</f>
        <v>58.71</v>
      </c>
      <c r="N79">
        <f t="shared" si="7"/>
        <v>216.01000000000002</v>
      </c>
      <c r="O79" s="112">
        <f t="shared" si="8"/>
        <v>9.9999999999624833E-3</v>
      </c>
      <c r="P79">
        <v>84.02388963473912</v>
      </c>
      <c r="Q79">
        <v>48.592249432896622</v>
      </c>
      <c r="R79">
        <v>5.0002314707652413</v>
      </c>
      <c r="S79">
        <v>19.690911531873521</v>
      </c>
      <c r="T79">
        <v>58.712717929725464</v>
      </c>
      <c r="U79" s="114">
        <f t="shared" si="9"/>
        <v>216.01999999999998</v>
      </c>
      <c r="V79" s="112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12"/>
      <c r="I80">
        <f>BRPL_EOD!AI80+BRPL_EOD!AJ80</f>
        <v>84.02</v>
      </c>
      <c r="J80">
        <f>BYPL_EOD!AI80+BYPL_EOD!AJ80</f>
        <v>48.59</v>
      </c>
      <c r="K80">
        <f>MES_EOD!AI80+MES_EOD!AJ80</f>
        <v>5</v>
      </c>
      <c r="L80">
        <f>NDMC_EOD!AI80+NDMC_EOD!AJ80</f>
        <v>19.690000000000001</v>
      </c>
      <c r="M80">
        <f>TPDDL_EOD!AI80+TPDDL_EOD!AJ80</f>
        <v>58.71</v>
      </c>
      <c r="N80">
        <f t="shared" si="7"/>
        <v>216.01000000000002</v>
      </c>
      <c r="O80" s="112">
        <f t="shared" si="8"/>
        <v>9.9999999999624833E-3</v>
      </c>
      <c r="P80">
        <v>84.02388963473912</v>
      </c>
      <c r="Q80">
        <v>48.592249432896622</v>
      </c>
      <c r="R80">
        <v>5.0002314707652413</v>
      </c>
      <c r="S80">
        <v>19.690911531873521</v>
      </c>
      <c r="T80">
        <v>58.712717929725464</v>
      </c>
      <c r="U80" s="114">
        <f t="shared" si="9"/>
        <v>216.01999999999998</v>
      </c>
      <c r="V80" s="112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2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2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4">
        <f t="shared" si="9"/>
        <v>216.01999999999998</v>
      </c>
      <c r="V81" s="112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5.2042600000000032</v>
      </c>
      <c r="E99" s="114">
        <f t="shared" si="14"/>
        <v>0</v>
      </c>
      <c r="F99" s="114">
        <f t="shared" si="14"/>
        <v>6.1440000000000001</v>
      </c>
      <c r="G99" s="114">
        <f t="shared" si="14"/>
        <v>5.2042600000000032</v>
      </c>
      <c r="H99" s="114"/>
      <c r="I99" s="114">
        <f t="shared" si="14"/>
        <v>2.0523550000000013</v>
      </c>
      <c r="J99" s="114">
        <f t="shared" si="14"/>
        <v>1.1490550000000004</v>
      </c>
      <c r="K99" s="114">
        <f t="shared" si="14"/>
        <v>0.12</v>
      </c>
      <c r="L99" s="114">
        <f t="shared" si="14"/>
        <v>0.46809500000000037</v>
      </c>
      <c r="M99" s="114">
        <f t="shared" si="14"/>
        <v>1.4145500000000002</v>
      </c>
      <c r="N99" s="114">
        <f t="shared" si="14"/>
        <v>5.2040549999999914</v>
      </c>
      <c r="O99" s="114">
        <f t="shared" si="14"/>
        <v>2.0499999999937303E-4</v>
      </c>
      <c r="P99" s="114">
        <f t="shared" si="14"/>
        <v>2.0524347273495156</v>
      </c>
      <c r="Q99" s="114">
        <f t="shared" si="14"/>
        <v>1.1491011059886942</v>
      </c>
      <c r="R99" s="114">
        <f t="shared" si="14"/>
        <v>0.12000476943887102</v>
      </c>
      <c r="S99" s="114">
        <f t="shared" si="14"/>
        <v>0.46811368515562929</v>
      </c>
      <c r="T99" s="114">
        <f t="shared" si="14"/>
        <v>1.414605712067289</v>
      </c>
      <c r="U99" s="114">
        <f t="shared" si="14"/>
        <v>5.2042600000000032</v>
      </c>
      <c r="V99" s="114">
        <f t="shared" si="10"/>
        <v>0</v>
      </c>
      <c r="Y99" s="114">
        <f>SUM(Y3:Y98)/4000</f>
        <v>0.59420499999999965</v>
      </c>
      <c r="Z99" s="114">
        <f t="shared" ref="Z99:AD99" si="15">SUM(Z3:Z98)/4000</f>
        <v>0.681974999999999</v>
      </c>
      <c r="AA99" s="114">
        <f t="shared" si="15"/>
        <v>0.59420499999999965</v>
      </c>
      <c r="AB99" s="114">
        <f t="shared" si="15"/>
        <v>0.681974999999999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22.574999999999999</v>
      </c>
      <c r="D3">
        <v>0</v>
      </c>
      <c r="E3">
        <v>0</v>
      </c>
      <c r="F3">
        <v>46.480800000000002</v>
      </c>
      <c r="G3">
        <v>0</v>
      </c>
      <c r="H3">
        <v>0</v>
      </c>
      <c r="I3">
        <v>36.716000000000001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136.875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62.94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79.376220000000004</v>
      </c>
      <c r="AM3">
        <v>0</v>
      </c>
      <c r="AN3">
        <v>0.57389999999999997</v>
      </c>
      <c r="AO3">
        <v>0</v>
      </c>
      <c r="AP3">
        <v>3.2025000000000001</v>
      </c>
      <c r="AQ3">
        <v>0</v>
      </c>
      <c r="AR3">
        <v>6.6239999999999997</v>
      </c>
      <c r="AS3">
        <v>24.75168</v>
      </c>
      <c r="AT3">
        <v>20.001799999999999</v>
      </c>
      <c r="AU3">
        <v>0</v>
      </c>
      <c r="AV3">
        <v>8.4</v>
      </c>
      <c r="AW3">
        <v>23.891999999999999</v>
      </c>
      <c r="AX3">
        <v>45.484000000000002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2640.4952959999996</v>
      </c>
    </row>
    <row r="4" spans="1:121">
      <c r="A4" t="s">
        <v>46</v>
      </c>
      <c r="B4">
        <v>0</v>
      </c>
      <c r="C4">
        <v>22.574999999999999</v>
      </c>
      <c r="D4">
        <v>0</v>
      </c>
      <c r="E4">
        <v>0</v>
      </c>
      <c r="F4">
        <v>46.480800000000002</v>
      </c>
      <c r="G4">
        <v>0</v>
      </c>
      <c r="H4">
        <v>0</v>
      </c>
      <c r="I4">
        <v>36.716000000000001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136.875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62.94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79.376220000000004</v>
      </c>
      <c r="AM4">
        <v>0</v>
      </c>
      <c r="AN4">
        <v>0.57389999999999997</v>
      </c>
      <c r="AO4">
        <v>0</v>
      </c>
      <c r="AP4">
        <v>3.2025000000000001</v>
      </c>
      <c r="AQ4">
        <v>0</v>
      </c>
      <c r="AR4">
        <v>6.6239999999999997</v>
      </c>
      <c r="AS4">
        <v>24.75168</v>
      </c>
      <c r="AT4">
        <v>20.001799999999999</v>
      </c>
      <c r="AU4">
        <v>0</v>
      </c>
      <c r="AV4">
        <v>8.4</v>
      </c>
      <c r="AW4">
        <v>23.891999999999999</v>
      </c>
      <c r="AX4">
        <v>45.484000000000002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2640.4952959999996</v>
      </c>
    </row>
    <row r="5" spans="1:121">
      <c r="A5" t="s">
        <v>47</v>
      </c>
      <c r="B5">
        <v>0</v>
      </c>
      <c r="C5">
        <v>22.574999999999999</v>
      </c>
      <c r="D5">
        <v>0</v>
      </c>
      <c r="E5">
        <v>0</v>
      </c>
      <c r="F5">
        <v>46.480800000000002</v>
      </c>
      <c r="G5">
        <v>0</v>
      </c>
      <c r="H5">
        <v>0</v>
      </c>
      <c r="I5">
        <v>36.716000000000001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136.875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62.94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79.376220000000004</v>
      </c>
      <c r="AM5">
        <v>0</v>
      </c>
      <c r="AN5">
        <v>0.57389999999999997</v>
      </c>
      <c r="AO5">
        <v>0</v>
      </c>
      <c r="AP5">
        <v>3.2025000000000001</v>
      </c>
      <c r="AQ5">
        <v>0</v>
      </c>
      <c r="AR5">
        <v>6.6239999999999997</v>
      </c>
      <c r="AS5">
        <v>24.75168</v>
      </c>
      <c r="AT5">
        <v>20.001799999999999</v>
      </c>
      <c r="AU5">
        <v>0</v>
      </c>
      <c r="AV5">
        <v>8.4</v>
      </c>
      <c r="AW5">
        <v>23.891999999999999</v>
      </c>
      <c r="AX5">
        <v>45.484000000000002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2640.4952959999996</v>
      </c>
    </row>
    <row r="6" spans="1:121">
      <c r="A6" t="s">
        <v>48</v>
      </c>
      <c r="B6">
        <v>0</v>
      </c>
      <c r="C6">
        <v>22.574999999999999</v>
      </c>
      <c r="D6">
        <v>0</v>
      </c>
      <c r="E6">
        <v>0</v>
      </c>
      <c r="F6">
        <v>46.480800000000002</v>
      </c>
      <c r="G6">
        <v>0</v>
      </c>
      <c r="H6">
        <v>0</v>
      </c>
      <c r="I6">
        <v>36.716000000000001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136.875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62.94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79.376220000000004</v>
      </c>
      <c r="AM6">
        <v>0</v>
      </c>
      <c r="AN6">
        <v>0.57389999999999997</v>
      </c>
      <c r="AO6">
        <v>0</v>
      </c>
      <c r="AP6">
        <v>3.2025000000000001</v>
      </c>
      <c r="AQ6">
        <v>0</v>
      </c>
      <c r="AR6">
        <v>6.6239999999999997</v>
      </c>
      <c r="AS6">
        <v>24.75168</v>
      </c>
      <c r="AT6">
        <v>20.001799999999999</v>
      </c>
      <c r="AU6">
        <v>0</v>
      </c>
      <c r="AV6">
        <v>8.4</v>
      </c>
      <c r="AW6">
        <v>23.891999999999999</v>
      </c>
      <c r="AX6">
        <v>45.484000000000002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2640.4952959999996</v>
      </c>
    </row>
    <row r="7" spans="1:121">
      <c r="A7" t="s">
        <v>49</v>
      </c>
      <c r="B7">
        <v>0</v>
      </c>
      <c r="C7">
        <v>22.574999999999999</v>
      </c>
      <c r="D7">
        <v>0</v>
      </c>
      <c r="E7">
        <v>0</v>
      </c>
      <c r="F7">
        <v>46.480800000000002</v>
      </c>
      <c r="G7">
        <v>0</v>
      </c>
      <c r="H7">
        <v>0</v>
      </c>
      <c r="I7">
        <v>36.716000000000001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136.875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62.94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25.564</v>
      </c>
      <c r="AM7">
        <v>0</v>
      </c>
      <c r="AN7">
        <v>0.57389999999999997</v>
      </c>
      <c r="AO7">
        <v>0</v>
      </c>
      <c r="AP7">
        <v>3.2025000000000001</v>
      </c>
      <c r="AQ7">
        <v>0</v>
      </c>
      <c r="AR7">
        <v>6.6239999999999997</v>
      </c>
      <c r="AS7">
        <v>10.089</v>
      </c>
      <c r="AT7">
        <v>20.001799999999999</v>
      </c>
      <c r="AU7">
        <v>0</v>
      </c>
      <c r="AV7">
        <v>8.4</v>
      </c>
      <c r="AW7">
        <v>23.891999999999999</v>
      </c>
      <c r="AX7">
        <v>45.484000000000002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2572.0203959999994</v>
      </c>
    </row>
    <row r="8" spans="1:121">
      <c r="A8" t="s">
        <v>50</v>
      </c>
      <c r="B8">
        <v>0</v>
      </c>
      <c r="C8">
        <v>22.574999999999999</v>
      </c>
      <c r="D8">
        <v>0</v>
      </c>
      <c r="E8">
        <v>0</v>
      </c>
      <c r="F8">
        <v>46.480800000000002</v>
      </c>
      <c r="G8">
        <v>0</v>
      </c>
      <c r="H8">
        <v>0</v>
      </c>
      <c r="I8">
        <v>36.716000000000001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136.875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62.94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12.782</v>
      </c>
      <c r="AM8">
        <v>0</v>
      </c>
      <c r="AN8">
        <v>0.57389999999999997</v>
      </c>
      <c r="AO8">
        <v>0</v>
      </c>
      <c r="AP8">
        <v>3.2025000000000001</v>
      </c>
      <c r="AQ8">
        <v>0</v>
      </c>
      <c r="AR8">
        <v>6.6239999999999997</v>
      </c>
      <c r="AS8">
        <v>9.4163999999999994</v>
      </c>
      <c r="AT8">
        <v>20.001799999999999</v>
      </c>
      <c r="AU8">
        <v>0</v>
      </c>
      <c r="AV8">
        <v>8.4</v>
      </c>
      <c r="AW8">
        <v>23.891999999999999</v>
      </c>
      <c r="AX8">
        <v>45.484000000000002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2558.5657959999999</v>
      </c>
    </row>
    <row r="9" spans="1:121">
      <c r="A9" t="s">
        <v>51</v>
      </c>
      <c r="B9">
        <v>0</v>
      </c>
      <c r="C9">
        <v>22.574999999999999</v>
      </c>
      <c r="D9">
        <v>0</v>
      </c>
      <c r="E9">
        <v>0</v>
      </c>
      <c r="F9">
        <v>46.480800000000002</v>
      </c>
      <c r="G9">
        <v>0</v>
      </c>
      <c r="H9">
        <v>0</v>
      </c>
      <c r="I9">
        <v>36.716000000000001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136.875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62.94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12.782</v>
      </c>
      <c r="AM9">
        <v>0</v>
      </c>
      <c r="AN9">
        <v>0.57389999999999997</v>
      </c>
      <c r="AO9">
        <v>0</v>
      </c>
      <c r="AP9">
        <v>11.922267</v>
      </c>
      <c r="AQ9">
        <v>0</v>
      </c>
      <c r="AR9">
        <v>49.68</v>
      </c>
      <c r="AS9">
        <v>10.089</v>
      </c>
      <c r="AT9">
        <v>20.001799999999999</v>
      </c>
      <c r="AU9">
        <v>0</v>
      </c>
      <c r="AV9">
        <v>8.4</v>
      </c>
      <c r="AW9">
        <v>23.891999999999999</v>
      </c>
      <c r="AX9">
        <v>45.484000000000002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2611.0141629999998</v>
      </c>
    </row>
    <row r="10" spans="1:121">
      <c r="A10" t="s">
        <v>52</v>
      </c>
      <c r="B10">
        <v>0</v>
      </c>
      <c r="C10">
        <v>22.574999999999999</v>
      </c>
      <c r="D10">
        <v>0</v>
      </c>
      <c r="E10">
        <v>0</v>
      </c>
      <c r="F10">
        <v>46.480800000000002</v>
      </c>
      <c r="G10">
        <v>0</v>
      </c>
      <c r="H10">
        <v>0</v>
      </c>
      <c r="I10">
        <v>36.716000000000001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136.875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62.94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12.782</v>
      </c>
      <c r="AM10">
        <v>0</v>
      </c>
      <c r="AN10">
        <v>0.57389999999999997</v>
      </c>
      <c r="AO10">
        <v>0</v>
      </c>
      <c r="AP10">
        <v>11.922267</v>
      </c>
      <c r="AQ10">
        <v>0</v>
      </c>
      <c r="AR10">
        <v>49.68</v>
      </c>
      <c r="AS10">
        <v>9.4163999999999994</v>
      </c>
      <c r="AT10">
        <v>20.001799999999999</v>
      </c>
      <c r="AU10">
        <v>0</v>
      </c>
      <c r="AV10">
        <v>8.4</v>
      </c>
      <c r="AW10">
        <v>23.891999999999999</v>
      </c>
      <c r="AX10">
        <v>45.484000000000002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2610.341563</v>
      </c>
    </row>
    <row r="11" spans="1:121">
      <c r="A11" t="s">
        <v>53</v>
      </c>
      <c r="B11">
        <v>0</v>
      </c>
      <c r="C11">
        <v>22.574999999999999</v>
      </c>
      <c r="D11">
        <v>0</v>
      </c>
      <c r="E11">
        <v>0</v>
      </c>
      <c r="F11">
        <v>46.480800000000002</v>
      </c>
      <c r="G11">
        <v>0</v>
      </c>
      <c r="H11">
        <v>0</v>
      </c>
      <c r="I11">
        <v>36.716000000000001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136.875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62.94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12.782</v>
      </c>
      <c r="AM11">
        <v>0</v>
      </c>
      <c r="AN11">
        <v>0.57389999999999997</v>
      </c>
      <c r="AO11">
        <v>0</v>
      </c>
      <c r="AP11">
        <v>11.922267</v>
      </c>
      <c r="AQ11">
        <v>0</v>
      </c>
      <c r="AR11">
        <v>6.6239999999999997</v>
      </c>
      <c r="AS11">
        <v>9.4163999999999994</v>
      </c>
      <c r="AT11">
        <v>20.001799999999999</v>
      </c>
      <c r="AU11">
        <v>0</v>
      </c>
      <c r="AV11">
        <v>8.4</v>
      </c>
      <c r="AW11">
        <v>23.891999999999999</v>
      </c>
      <c r="AX11">
        <v>45.484000000000002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2567.2855629999999</v>
      </c>
    </row>
    <row r="12" spans="1:121">
      <c r="A12" t="s">
        <v>54</v>
      </c>
      <c r="B12">
        <v>0</v>
      </c>
      <c r="C12">
        <v>22.574999999999999</v>
      </c>
      <c r="D12">
        <v>0</v>
      </c>
      <c r="E12">
        <v>0</v>
      </c>
      <c r="F12">
        <v>46.480800000000002</v>
      </c>
      <c r="G12">
        <v>0</v>
      </c>
      <c r="H12">
        <v>0</v>
      </c>
      <c r="I12">
        <v>36.716000000000001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136.875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62.94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12.782</v>
      </c>
      <c r="AM12">
        <v>0</v>
      </c>
      <c r="AN12">
        <v>0.57389999999999997</v>
      </c>
      <c r="AO12">
        <v>0</v>
      </c>
      <c r="AP12">
        <v>11.922267</v>
      </c>
      <c r="AQ12">
        <v>0</v>
      </c>
      <c r="AR12">
        <v>6.6239999999999997</v>
      </c>
      <c r="AS12">
        <v>9.4163999999999994</v>
      </c>
      <c r="AT12">
        <v>20.001799999999999</v>
      </c>
      <c r="AU12">
        <v>0</v>
      </c>
      <c r="AV12">
        <v>8.4</v>
      </c>
      <c r="AW12">
        <v>23.891999999999999</v>
      </c>
      <c r="AX12">
        <v>45.484000000000002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2567.2855629999999</v>
      </c>
    </row>
    <row r="13" spans="1:121">
      <c r="A13" t="s">
        <v>55</v>
      </c>
      <c r="B13">
        <v>0</v>
      </c>
      <c r="C13">
        <v>22.574999999999999</v>
      </c>
      <c r="D13">
        <v>0</v>
      </c>
      <c r="E13">
        <v>0</v>
      </c>
      <c r="F13">
        <v>46.480800000000002</v>
      </c>
      <c r="G13">
        <v>0</v>
      </c>
      <c r="H13">
        <v>0</v>
      </c>
      <c r="I13">
        <v>36.716000000000001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136.875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62.94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12.782</v>
      </c>
      <c r="AM13">
        <v>0</v>
      </c>
      <c r="AN13">
        <v>0.57389999999999997</v>
      </c>
      <c r="AO13">
        <v>0</v>
      </c>
      <c r="AP13">
        <v>3.2025000000000001</v>
      </c>
      <c r="AQ13">
        <v>0</v>
      </c>
      <c r="AR13">
        <v>8.8320000000000007</v>
      </c>
      <c r="AS13">
        <v>9.4163999999999994</v>
      </c>
      <c r="AT13">
        <v>20.001799999999999</v>
      </c>
      <c r="AU13">
        <v>0</v>
      </c>
      <c r="AV13">
        <v>8.4</v>
      </c>
      <c r="AW13">
        <v>23.891999999999999</v>
      </c>
      <c r="AX13">
        <v>45.484000000000002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2560.7737959999999</v>
      </c>
    </row>
    <row r="14" spans="1:121">
      <c r="A14" t="s">
        <v>56</v>
      </c>
      <c r="B14">
        <v>0</v>
      </c>
      <c r="C14">
        <v>22.574999999999999</v>
      </c>
      <c r="D14">
        <v>0</v>
      </c>
      <c r="E14">
        <v>0</v>
      </c>
      <c r="F14">
        <v>46.480800000000002</v>
      </c>
      <c r="G14">
        <v>0</v>
      </c>
      <c r="H14">
        <v>0</v>
      </c>
      <c r="I14">
        <v>36.716000000000001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136.875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62.94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12.782</v>
      </c>
      <c r="AM14">
        <v>0</v>
      </c>
      <c r="AN14">
        <v>0.57389999999999997</v>
      </c>
      <c r="AO14">
        <v>0</v>
      </c>
      <c r="AP14">
        <v>3.2025000000000001</v>
      </c>
      <c r="AQ14">
        <v>0</v>
      </c>
      <c r="AR14">
        <v>8.8320000000000007</v>
      </c>
      <c r="AS14">
        <v>9.4163999999999994</v>
      </c>
      <c r="AT14">
        <v>20.001799999999999</v>
      </c>
      <c r="AU14">
        <v>0</v>
      </c>
      <c r="AV14">
        <v>8.4</v>
      </c>
      <c r="AW14">
        <v>23.891999999999999</v>
      </c>
      <c r="AX14">
        <v>45.484000000000002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2560.7737959999999</v>
      </c>
    </row>
    <row r="15" spans="1:121">
      <c r="A15" t="s">
        <v>57</v>
      </c>
      <c r="B15">
        <v>0</v>
      </c>
      <c r="C15">
        <v>22.574999999999999</v>
      </c>
      <c r="D15">
        <v>0</v>
      </c>
      <c r="E15">
        <v>0</v>
      </c>
      <c r="F15">
        <v>46.480800000000002</v>
      </c>
      <c r="G15">
        <v>0</v>
      </c>
      <c r="H15">
        <v>0</v>
      </c>
      <c r="I15">
        <v>36.716000000000001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136.875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62.94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12.782</v>
      </c>
      <c r="AM15">
        <v>0</v>
      </c>
      <c r="AN15">
        <v>0.57389999999999997</v>
      </c>
      <c r="AO15">
        <v>0</v>
      </c>
      <c r="AP15">
        <v>3.2025000000000001</v>
      </c>
      <c r="AQ15">
        <v>0</v>
      </c>
      <c r="AR15">
        <v>8.8320000000000007</v>
      </c>
      <c r="AS15">
        <v>9.4163999999999994</v>
      </c>
      <c r="AT15">
        <v>20.001799999999999</v>
      </c>
      <c r="AU15">
        <v>0</v>
      </c>
      <c r="AV15">
        <v>8.4</v>
      </c>
      <c r="AW15">
        <v>23.891999999999999</v>
      </c>
      <c r="AX15">
        <v>45.484000000000002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2560.7737959999999</v>
      </c>
    </row>
    <row r="16" spans="1:121">
      <c r="A16" t="s">
        <v>58</v>
      </c>
      <c r="B16">
        <v>0</v>
      </c>
      <c r="C16">
        <v>22.574999999999999</v>
      </c>
      <c r="D16">
        <v>0</v>
      </c>
      <c r="E16">
        <v>0</v>
      </c>
      <c r="F16">
        <v>46.480800000000002</v>
      </c>
      <c r="G16">
        <v>0</v>
      </c>
      <c r="H16">
        <v>0</v>
      </c>
      <c r="I16">
        <v>36.716000000000001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136.875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62.94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12.782</v>
      </c>
      <c r="AM16">
        <v>0</v>
      </c>
      <c r="AN16">
        <v>0.57389999999999997</v>
      </c>
      <c r="AO16">
        <v>0</v>
      </c>
      <c r="AP16">
        <v>3.2025000000000001</v>
      </c>
      <c r="AQ16">
        <v>0</v>
      </c>
      <c r="AR16">
        <v>8.8320000000000007</v>
      </c>
      <c r="AS16">
        <v>9.4163999999999994</v>
      </c>
      <c r="AT16">
        <v>20.001799999999999</v>
      </c>
      <c r="AU16">
        <v>0</v>
      </c>
      <c r="AV16">
        <v>8.4</v>
      </c>
      <c r="AW16">
        <v>23.891999999999999</v>
      </c>
      <c r="AX16">
        <v>45.484000000000002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2560.7737959999999</v>
      </c>
    </row>
    <row r="17" spans="1:117">
      <c r="A17" t="s">
        <v>59</v>
      </c>
      <c r="B17">
        <v>0</v>
      </c>
      <c r="C17">
        <v>22.574999999999999</v>
      </c>
      <c r="D17">
        <v>0</v>
      </c>
      <c r="E17">
        <v>0</v>
      </c>
      <c r="F17">
        <v>46.480800000000002</v>
      </c>
      <c r="G17">
        <v>0</v>
      </c>
      <c r="H17">
        <v>0</v>
      </c>
      <c r="I17">
        <v>36.716000000000001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136.875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73.430000000000007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12.782</v>
      </c>
      <c r="AM17">
        <v>0</v>
      </c>
      <c r="AN17">
        <v>0.57389999999999997</v>
      </c>
      <c r="AO17">
        <v>0</v>
      </c>
      <c r="AP17">
        <v>3.2025000000000001</v>
      </c>
      <c r="AQ17">
        <v>0</v>
      </c>
      <c r="AR17">
        <v>8.8320000000000007</v>
      </c>
      <c r="AS17">
        <v>9.4163999999999994</v>
      </c>
      <c r="AT17">
        <v>20.001799999999999</v>
      </c>
      <c r="AU17">
        <v>0</v>
      </c>
      <c r="AV17">
        <v>8.4</v>
      </c>
      <c r="AW17">
        <v>23.891999999999999</v>
      </c>
      <c r="AX17">
        <v>45.484000000000002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2571.2637959999997</v>
      </c>
    </row>
    <row r="18" spans="1:117">
      <c r="A18" t="s">
        <v>60</v>
      </c>
      <c r="B18">
        <v>0</v>
      </c>
      <c r="C18">
        <v>22.574999999999999</v>
      </c>
      <c r="D18">
        <v>0</v>
      </c>
      <c r="E18">
        <v>0</v>
      </c>
      <c r="F18">
        <v>46.480800000000002</v>
      </c>
      <c r="G18">
        <v>0</v>
      </c>
      <c r="H18">
        <v>0</v>
      </c>
      <c r="I18">
        <v>36.716000000000001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136.875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83.92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54.059399999999997</v>
      </c>
      <c r="AL18">
        <v>12.782</v>
      </c>
      <c r="AM18">
        <v>0</v>
      </c>
      <c r="AN18">
        <v>0.57389999999999997</v>
      </c>
      <c r="AO18">
        <v>0</v>
      </c>
      <c r="AP18">
        <v>3.2025000000000001</v>
      </c>
      <c r="AQ18">
        <v>0</v>
      </c>
      <c r="AR18">
        <v>8.8320000000000007</v>
      </c>
      <c r="AS18">
        <v>9.4163999999999994</v>
      </c>
      <c r="AT18">
        <v>20.001799999999999</v>
      </c>
      <c r="AU18">
        <v>0</v>
      </c>
      <c r="AV18">
        <v>8.4</v>
      </c>
      <c r="AW18">
        <v>23.891999999999999</v>
      </c>
      <c r="AX18">
        <v>45.484000000000002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2581.753796</v>
      </c>
    </row>
    <row r="19" spans="1:117">
      <c r="A19" t="s">
        <v>61</v>
      </c>
      <c r="B19">
        <v>0</v>
      </c>
      <c r="C19">
        <v>22.574999999999999</v>
      </c>
      <c r="D19">
        <v>0</v>
      </c>
      <c r="E19">
        <v>0</v>
      </c>
      <c r="F19">
        <v>46.480800000000002</v>
      </c>
      <c r="G19">
        <v>0</v>
      </c>
      <c r="H19">
        <v>0</v>
      </c>
      <c r="I19">
        <v>36.716000000000001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136.875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83.92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54.059399999999997</v>
      </c>
      <c r="AL19">
        <v>12.782</v>
      </c>
      <c r="AM19">
        <v>0</v>
      </c>
      <c r="AN19">
        <v>0.57389999999999997</v>
      </c>
      <c r="AO19">
        <v>0</v>
      </c>
      <c r="AP19">
        <v>3.2025000000000001</v>
      </c>
      <c r="AQ19">
        <v>0</v>
      </c>
      <c r="AR19">
        <v>8.8320000000000007</v>
      </c>
      <c r="AS19">
        <v>9.4163999999999994</v>
      </c>
      <c r="AT19">
        <v>20.001799999999999</v>
      </c>
      <c r="AU19">
        <v>0</v>
      </c>
      <c r="AV19">
        <v>8.4</v>
      </c>
      <c r="AW19">
        <v>23.891999999999999</v>
      </c>
      <c r="AX19">
        <v>45.484000000000002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2581.753796</v>
      </c>
    </row>
    <row r="20" spans="1:117">
      <c r="A20" t="s">
        <v>62</v>
      </c>
      <c r="B20">
        <v>0</v>
      </c>
      <c r="C20">
        <v>22.574999999999999</v>
      </c>
      <c r="D20">
        <v>0</v>
      </c>
      <c r="E20">
        <v>0</v>
      </c>
      <c r="F20">
        <v>46.480800000000002</v>
      </c>
      <c r="G20">
        <v>0</v>
      </c>
      <c r="H20">
        <v>0</v>
      </c>
      <c r="I20">
        <v>36.716000000000001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136.875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94.41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54.059399999999997</v>
      </c>
      <c r="AL20">
        <v>12.782</v>
      </c>
      <c r="AM20">
        <v>0</v>
      </c>
      <c r="AN20">
        <v>0.57389999999999997</v>
      </c>
      <c r="AO20">
        <v>0</v>
      </c>
      <c r="AP20">
        <v>3.2025000000000001</v>
      </c>
      <c r="AQ20">
        <v>0</v>
      </c>
      <c r="AR20">
        <v>8.8320000000000007</v>
      </c>
      <c r="AS20">
        <v>9.4163999999999994</v>
      </c>
      <c r="AT20">
        <v>20.001799999999999</v>
      </c>
      <c r="AU20">
        <v>0</v>
      </c>
      <c r="AV20">
        <v>8.4</v>
      </c>
      <c r="AW20">
        <v>23.891999999999999</v>
      </c>
      <c r="AX20">
        <v>45.484000000000002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2592.2437959999997</v>
      </c>
    </row>
    <row r="21" spans="1:117">
      <c r="A21" t="s">
        <v>63</v>
      </c>
      <c r="B21">
        <v>0</v>
      </c>
      <c r="C21">
        <v>22.574999999999999</v>
      </c>
      <c r="D21">
        <v>0</v>
      </c>
      <c r="E21">
        <v>0</v>
      </c>
      <c r="F21">
        <v>46.480800000000002</v>
      </c>
      <c r="G21">
        <v>0</v>
      </c>
      <c r="H21">
        <v>0</v>
      </c>
      <c r="I21">
        <v>36.716000000000001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136.875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54.059399999999997</v>
      </c>
      <c r="AL21">
        <v>12.782</v>
      </c>
      <c r="AM21">
        <v>0</v>
      </c>
      <c r="AN21">
        <v>0.57389999999999997</v>
      </c>
      <c r="AO21">
        <v>0</v>
      </c>
      <c r="AP21">
        <v>3.2025000000000001</v>
      </c>
      <c r="AQ21">
        <v>0</v>
      </c>
      <c r="AR21">
        <v>8.8320000000000007</v>
      </c>
      <c r="AS21">
        <v>9.4163999999999994</v>
      </c>
      <c r="AT21">
        <v>20.001799999999999</v>
      </c>
      <c r="AU21">
        <v>0</v>
      </c>
      <c r="AV21">
        <v>8.4</v>
      </c>
      <c r="AW21">
        <v>23.891999999999999</v>
      </c>
      <c r="AX21">
        <v>45.484000000000002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2615.1175459999999</v>
      </c>
    </row>
    <row r="22" spans="1:117">
      <c r="A22" t="s">
        <v>64</v>
      </c>
      <c r="B22">
        <v>0</v>
      </c>
      <c r="C22">
        <v>22.574999999999999</v>
      </c>
      <c r="D22">
        <v>0</v>
      </c>
      <c r="E22">
        <v>0</v>
      </c>
      <c r="F22">
        <v>46.480800000000002</v>
      </c>
      <c r="G22">
        <v>0</v>
      </c>
      <c r="H22">
        <v>0</v>
      </c>
      <c r="I22">
        <v>36.716000000000001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136.875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54.059399999999997</v>
      </c>
      <c r="AL22">
        <v>12.782</v>
      </c>
      <c r="AM22">
        <v>0</v>
      </c>
      <c r="AN22">
        <v>0.57389999999999997</v>
      </c>
      <c r="AO22">
        <v>0</v>
      </c>
      <c r="AP22">
        <v>3.2025000000000001</v>
      </c>
      <c r="AQ22">
        <v>0</v>
      </c>
      <c r="AR22">
        <v>8.8320000000000007</v>
      </c>
      <c r="AS22">
        <v>9.4163999999999994</v>
      </c>
      <c r="AT22">
        <v>20.001799999999999</v>
      </c>
      <c r="AU22">
        <v>0</v>
      </c>
      <c r="AV22">
        <v>8.4</v>
      </c>
      <c r="AW22">
        <v>23.891999999999999</v>
      </c>
      <c r="AX22">
        <v>45.484000000000002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2615.1175459999999</v>
      </c>
    </row>
    <row r="23" spans="1:117">
      <c r="A23" t="s">
        <v>65</v>
      </c>
      <c r="B23">
        <v>0</v>
      </c>
      <c r="C23">
        <v>22.574999999999999</v>
      </c>
      <c r="D23">
        <v>0</v>
      </c>
      <c r="E23">
        <v>0</v>
      </c>
      <c r="F23">
        <v>46.480800000000002</v>
      </c>
      <c r="G23">
        <v>0</v>
      </c>
      <c r="H23">
        <v>0</v>
      </c>
      <c r="I23">
        <v>36.716000000000001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136.875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12.782</v>
      </c>
      <c r="AM23">
        <v>0</v>
      </c>
      <c r="AN23">
        <v>0.57389999999999997</v>
      </c>
      <c r="AO23">
        <v>0</v>
      </c>
      <c r="AP23">
        <v>3.2025000000000001</v>
      </c>
      <c r="AQ23">
        <v>0</v>
      </c>
      <c r="AR23">
        <v>8.8320000000000007</v>
      </c>
      <c r="AS23">
        <v>9.4163999999999994</v>
      </c>
      <c r="AT23">
        <v>20.001799999999999</v>
      </c>
      <c r="AU23">
        <v>0</v>
      </c>
      <c r="AV23">
        <v>8.4</v>
      </c>
      <c r="AW23">
        <v>23.891999999999999</v>
      </c>
      <c r="AX23">
        <v>45.484000000000002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2615.1175459999999</v>
      </c>
    </row>
    <row r="24" spans="1:117">
      <c r="A24" t="s">
        <v>66</v>
      </c>
      <c r="B24">
        <v>0</v>
      </c>
      <c r="C24">
        <v>22.574999999999999</v>
      </c>
      <c r="D24">
        <v>0</v>
      </c>
      <c r="E24">
        <v>0</v>
      </c>
      <c r="F24">
        <v>46.480800000000002</v>
      </c>
      <c r="G24">
        <v>0</v>
      </c>
      <c r="H24">
        <v>0</v>
      </c>
      <c r="I24">
        <v>36.716000000000001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136.875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12.782</v>
      </c>
      <c r="AM24">
        <v>0</v>
      </c>
      <c r="AN24">
        <v>0.57389999999999997</v>
      </c>
      <c r="AO24">
        <v>0</v>
      </c>
      <c r="AP24">
        <v>3.2025000000000001</v>
      </c>
      <c r="AQ24">
        <v>15.561</v>
      </c>
      <c r="AR24">
        <v>8.8320000000000007</v>
      </c>
      <c r="AS24">
        <v>9.4163999999999994</v>
      </c>
      <c r="AT24">
        <v>20.001799999999999</v>
      </c>
      <c r="AU24">
        <v>0</v>
      </c>
      <c r="AV24">
        <v>8.4</v>
      </c>
      <c r="AW24">
        <v>23.891999999999999</v>
      </c>
      <c r="AX24">
        <v>45.484000000000002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2649.6185460000002</v>
      </c>
    </row>
    <row r="25" spans="1:117">
      <c r="A25" t="s">
        <v>67</v>
      </c>
      <c r="B25">
        <v>0</v>
      </c>
      <c r="C25">
        <v>22.574999999999999</v>
      </c>
      <c r="D25">
        <v>0</v>
      </c>
      <c r="E25">
        <v>0</v>
      </c>
      <c r="F25">
        <v>46.480800000000002</v>
      </c>
      <c r="G25">
        <v>0</v>
      </c>
      <c r="H25">
        <v>0</v>
      </c>
      <c r="I25">
        <v>36.716000000000001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136.875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98.34375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12.782</v>
      </c>
      <c r="AM25">
        <v>0</v>
      </c>
      <c r="AN25">
        <v>0.57389999999999997</v>
      </c>
      <c r="AO25">
        <v>0</v>
      </c>
      <c r="AP25">
        <v>3.2025000000000001</v>
      </c>
      <c r="AQ25">
        <v>15.561</v>
      </c>
      <c r="AR25">
        <v>8.8320000000000007</v>
      </c>
      <c r="AS25">
        <v>9.4163999999999994</v>
      </c>
      <c r="AT25">
        <v>20.001799999999999</v>
      </c>
      <c r="AU25">
        <v>0</v>
      </c>
      <c r="AV25">
        <v>8.4</v>
      </c>
      <c r="AW25">
        <v>23.891999999999999</v>
      </c>
      <c r="AX25">
        <v>45.484000000000002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2681.7285860000002</v>
      </c>
    </row>
    <row r="26" spans="1:117">
      <c r="A26" t="s">
        <v>68</v>
      </c>
      <c r="B26">
        <v>0</v>
      </c>
      <c r="C26">
        <v>22.574999999999999</v>
      </c>
      <c r="D26">
        <v>0</v>
      </c>
      <c r="E26">
        <v>0</v>
      </c>
      <c r="F26">
        <v>46.480800000000002</v>
      </c>
      <c r="G26">
        <v>0</v>
      </c>
      <c r="H26">
        <v>0</v>
      </c>
      <c r="I26">
        <v>36.716000000000001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136.875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98.34375</v>
      </c>
      <c r="Y26">
        <v>0</v>
      </c>
      <c r="Z26">
        <v>0</v>
      </c>
      <c r="AA26">
        <v>7.0309999999999997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54.059399999999997</v>
      </c>
      <c r="AL26">
        <v>12.782</v>
      </c>
      <c r="AM26">
        <v>5.1986999999999997</v>
      </c>
      <c r="AN26">
        <v>0.57389999999999997</v>
      </c>
      <c r="AO26">
        <v>0</v>
      </c>
      <c r="AP26">
        <v>3.2025000000000001</v>
      </c>
      <c r="AQ26">
        <v>31.122</v>
      </c>
      <c r="AR26">
        <v>8.8320000000000007</v>
      </c>
      <c r="AS26">
        <v>9.4163999999999994</v>
      </c>
      <c r="AT26">
        <v>20.001799999999999</v>
      </c>
      <c r="AU26">
        <v>0</v>
      </c>
      <c r="AV26">
        <v>8.4</v>
      </c>
      <c r="AW26">
        <v>23.891999999999999</v>
      </c>
      <c r="AX26">
        <v>45.484000000000002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2757.8931739999994</v>
      </c>
    </row>
    <row r="27" spans="1:117">
      <c r="A27" t="s">
        <v>69</v>
      </c>
      <c r="B27">
        <v>0</v>
      </c>
      <c r="C27">
        <v>22.574999999999999</v>
      </c>
      <c r="D27">
        <v>0</v>
      </c>
      <c r="E27">
        <v>0</v>
      </c>
      <c r="F27">
        <v>46.263599999999997</v>
      </c>
      <c r="G27">
        <v>0</v>
      </c>
      <c r="H27">
        <v>0</v>
      </c>
      <c r="I27">
        <v>36.716000000000001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136.875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98.34375</v>
      </c>
      <c r="Y27">
        <v>0</v>
      </c>
      <c r="Z27">
        <v>2.2000000000000002</v>
      </c>
      <c r="AA27">
        <v>14.061999999999999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54.059399999999997</v>
      </c>
      <c r="AL27">
        <v>12.782</v>
      </c>
      <c r="AM27">
        <v>10.557359999999999</v>
      </c>
      <c r="AN27">
        <v>0.57389999999999997</v>
      </c>
      <c r="AO27">
        <v>0</v>
      </c>
      <c r="AP27">
        <v>3.2025000000000001</v>
      </c>
      <c r="AQ27">
        <v>46.683</v>
      </c>
      <c r="AR27">
        <v>8.8320000000000007</v>
      </c>
      <c r="AS27">
        <v>9.4163999999999994</v>
      </c>
      <c r="AT27">
        <v>20.001799999999999</v>
      </c>
      <c r="AU27">
        <v>0</v>
      </c>
      <c r="AV27">
        <v>8.4</v>
      </c>
      <c r="AW27">
        <v>23.891999999999999</v>
      </c>
      <c r="AX27">
        <v>45.484000000000002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2876.4269739999995</v>
      </c>
    </row>
    <row r="28" spans="1:117">
      <c r="A28" t="s">
        <v>70</v>
      </c>
      <c r="B28">
        <v>0</v>
      </c>
      <c r="C28">
        <v>22.574999999999999</v>
      </c>
      <c r="D28">
        <v>0</v>
      </c>
      <c r="E28">
        <v>0</v>
      </c>
      <c r="F28">
        <v>46.263599999999997</v>
      </c>
      <c r="G28">
        <v>0</v>
      </c>
      <c r="H28">
        <v>0</v>
      </c>
      <c r="I28">
        <v>36.716000000000001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136.875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98.34375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54.059399999999997</v>
      </c>
      <c r="AL28">
        <v>12.782</v>
      </c>
      <c r="AM28">
        <v>15.804048</v>
      </c>
      <c r="AN28">
        <v>0.57389999999999997</v>
      </c>
      <c r="AO28">
        <v>0</v>
      </c>
      <c r="AP28">
        <v>3.2025000000000001</v>
      </c>
      <c r="AQ28">
        <v>62.244</v>
      </c>
      <c r="AR28">
        <v>8.8320000000000007</v>
      </c>
      <c r="AS28">
        <v>9.4163999999999994</v>
      </c>
      <c r="AT28">
        <v>20.001799999999999</v>
      </c>
      <c r="AU28">
        <v>0</v>
      </c>
      <c r="AV28">
        <v>8.4</v>
      </c>
      <c r="AW28">
        <v>23.891999999999999</v>
      </c>
      <c r="AX28">
        <v>45.484000000000002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2991.9552179999996</v>
      </c>
    </row>
    <row r="29" spans="1:117">
      <c r="A29" t="s">
        <v>71</v>
      </c>
      <c r="B29">
        <v>0</v>
      </c>
      <c r="C29">
        <v>22.574999999999999</v>
      </c>
      <c r="D29">
        <v>0</v>
      </c>
      <c r="E29">
        <v>0</v>
      </c>
      <c r="F29">
        <v>46.263599999999997</v>
      </c>
      <c r="G29">
        <v>0</v>
      </c>
      <c r="H29">
        <v>0</v>
      </c>
      <c r="I29">
        <v>36.716000000000001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136.875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98.34375</v>
      </c>
      <c r="Y29">
        <v>0</v>
      </c>
      <c r="Z29">
        <v>13.041600000000001</v>
      </c>
      <c r="AA29">
        <v>39.5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12.782</v>
      </c>
      <c r="AM29">
        <v>15.804048</v>
      </c>
      <c r="AN29">
        <v>0.57389999999999997</v>
      </c>
      <c r="AO29">
        <v>0</v>
      </c>
      <c r="AP29">
        <v>3.2025000000000001</v>
      </c>
      <c r="AQ29">
        <v>62.244</v>
      </c>
      <c r="AR29">
        <v>8.8320000000000007</v>
      </c>
      <c r="AS29">
        <v>9.4163999999999994</v>
      </c>
      <c r="AT29">
        <v>20.001799999999999</v>
      </c>
      <c r="AU29">
        <v>0</v>
      </c>
      <c r="AV29">
        <v>8.4</v>
      </c>
      <c r="AW29">
        <v>23.891999999999999</v>
      </c>
      <c r="AX29">
        <v>45.484000000000002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3005.3852179999994</v>
      </c>
    </row>
    <row r="30" spans="1:117">
      <c r="A30" t="s">
        <v>72</v>
      </c>
      <c r="B30">
        <v>0</v>
      </c>
      <c r="C30">
        <v>22.574999999999999</v>
      </c>
      <c r="D30">
        <v>0</v>
      </c>
      <c r="E30">
        <v>0</v>
      </c>
      <c r="F30">
        <v>46.263599999999997</v>
      </c>
      <c r="G30">
        <v>0</v>
      </c>
      <c r="H30">
        <v>0</v>
      </c>
      <c r="I30">
        <v>36.716000000000001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136.875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98.34375</v>
      </c>
      <c r="Y30">
        <v>0</v>
      </c>
      <c r="Z30">
        <v>13.041600000000001</v>
      </c>
      <c r="AA30">
        <v>39.5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12.782</v>
      </c>
      <c r="AM30">
        <v>15.804048</v>
      </c>
      <c r="AN30">
        <v>0.57389999999999997</v>
      </c>
      <c r="AO30">
        <v>0</v>
      </c>
      <c r="AP30">
        <v>3.2025000000000001</v>
      </c>
      <c r="AQ30">
        <v>62.244</v>
      </c>
      <c r="AR30">
        <v>8.8320000000000007</v>
      </c>
      <c r="AS30">
        <v>9.4163999999999994</v>
      </c>
      <c r="AT30">
        <v>20.001799999999999</v>
      </c>
      <c r="AU30">
        <v>0</v>
      </c>
      <c r="AV30">
        <v>8.4</v>
      </c>
      <c r="AW30">
        <v>23.891999999999999</v>
      </c>
      <c r="AX30">
        <v>45.484000000000002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3005.3852179999994</v>
      </c>
    </row>
    <row r="31" spans="1:117">
      <c r="A31" t="s">
        <v>73</v>
      </c>
      <c r="B31">
        <v>0</v>
      </c>
      <c r="C31">
        <v>22.05</v>
      </c>
      <c r="D31">
        <v>0</v>
      </c>
      <c r="E31">
        <v>0</v>
      </c>
      <c r="F31">
        <v>46.263599999999997</v>
      </c>
      <c r="G31">
        <v>0</v>
      </c>
      <c r="H31">
        <v>0</v>
      </c>
      <c r="I31">
        <v>36.716000000000001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136.875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98.34375</v>
      </c>
      <c r="Y31">
        <v>0</v>
      </c>
      <c r="Z31">
        <v>13.041600000000001</v>
      </c>
      <c r="AA31">
        <v>39.5</v>
      </c>
      <c r="AB31">
        <v>39.510120000000001</v>
      </c>
      <c r="AC31">
        <v>17.8276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25.564</v>
      </c>
      <c r="AM31">
        <v>15.804048</v>
      </c>
      <c r="AN31">
        <v>0.57389999999999997</v>
      </c>
      <c r="AO31">
        <v>0</v>
      </c>
      <c r="AP31">
        <v>3.2025000000000001</v>
      </c>
      <c r="AQ31">
        <v>62.244</v>
      </c>
      <c r="AR31">
        <v>8.8320000000000007</v>
      </c>
      <c r="AS31">
        <v>9.4163999999999994</v>
      </c>
      <c r="AT31">
        <v>20.001799999999999</v>
      </c>
      <c r="AU31">
        <v>0</v>
      </c>
      <c r="AV31">
        <v>8.4</v>
      </c>
      <c r="AW31">
        <v>23.891999999999999</v>
      </c>
      <c r="AX31">
        <v>45.484000000000002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3025.7919779999997</v>
      </c>
    </row>
    <row r="32" spans="1:117">
      <c r="A32" t="s">
        <v>74</v>
      </c>
      <c r="B32">
        <v>0</v>
      </c>
      <c r="C32">
        <v>22.05</v>
      </c>
      <c r="D32">
        <v>0</v>
      </c>
      <c r="E32">
        <v>0</v>
      </c>
      <c r="F32">
        <v>46.263599999999997</v>
      </c>
      <c r="G32">
        <v>0</v>
      </c>
      <c r="H32">
        <v>0</v>
      </c>
      <c r="I32">
        <v>36.716000000000001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136.875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98.34375</v>
      </c>
      <c r="Y32">
        <v>0</v>
      </c>
      <c r="Z32">
        <v>13.041600000000001</v>
      </c>
      <c r="AA32">
        <v>26.07</v>
      </c>
      <c r="AB32">
        <v>39.510120000000001</v>
      </c>
      <c r="AC32">
        <v>17.8276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54.059399999999997</v>
      </c>
      <c r="AL32">
        <v>25.564</v>
      </c>
      <c r="AM32">
        <v>15.804048</v>
      </c>
      <c r="AN32">
        <v>0.57389999999999997</v>
      </c>
      <c r="AO32">
        <v>0</v>
      </c>
      <c r="AP32">
        <v>3.2025000000000001</v>
      </c>
      <c r="AQ32">
        <v>62.244</v>
      </c>
      <c r="AR32">
        <v>8.8320000000000007</v>
      </c>
      <c r="AS32">
        <v>9.4163999999999994</v>
      </c>
      <c r="AT32">
        <v>20.001799999999999</v>
      </c>
      <c r="AU32">
        <v>0</v>
      </c>
      <c r="AV32">
        <v>8.4</v>
      </c>
      <c r="AW32">
        <v>23.891999999999999</v>
      </c>
      <c r="AX32">
        <v>45.484000000000002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3012.3619779999999</v>
      </c>
    </row>
    <row r="33" spans="1:117">
      <c r="A33" t="s">
        <v>75</v>
      </c>
      <c r="B33">
        <v>0</v>
      </c>
      <c r="C33">
        <v>22.05</v>
      </c>
      <c r="D33">
        <v>0</v>
      </c>
      <c r="E33">
        <v>0</v>
      </c>
      <c r="F33">
        <v>46.263599999999997</v>
      </c>
      <c r="G33">
        <v>0</v>
      </c>
      <c r="H33">
        <v>0</v>
      </c>
      <c r="I33">
        <v>36.716000000000001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136.875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98.34375</v>
      </c>
      <c r="Y33">
        <v>0</v>
      </c>
      <c r="Z33">
        <v>13.041600000000001</v>
      </c>
      <c r="AA33">
        <v>13.43</v>
      </c>
      <c r="AB33">
        <v>39.510120000000001</v>
      </c>
      <c r="AC33">
        <v>17.8276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54.059399999999997</v>
      </c>
      <c r="AL33">
        <v>25.564</v>
      </c>
      <c r="AM33">
        <v>15.804048</v>
      </c>
      <c r="AN33">
        <v>0.57389999999999997</v>
      </c>
      <c r="AO33">
        <v>0</v>
      </c>
      <c r="AP33">
        <v>11.922267</v>
      </c>
      <c r="AQ33">
        <v>62.244</v>
      </c>
      <c r="AR33">
        <v>8.8320000000000007</v>
      </c>
      <c r="AS33">
        <v>9.4163999999999994</v>
      </c>
      <c r="AT33">
        <v>20.001799999999999</v>
      </c>
      <c r="AU33">
        <v>0</v>
      </c>
      <c r="AV33">
        <v>8.4</v>
      </c>
      <c r="AW33">
        <v>23.891999999999999</v>
      </c>
      <c r="AX33">
        <v>45.484000000000002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2995.9103329999998</v>
      </c>
    </row>
    <row r="34" spans="1:117">
      <c r="A34" t="s">
        <v>76</v>
      </c>
      <c r="B34">
        <v>0</v>
      </c>
      <c r="C34">
        <v>22.05</v>
      </c>
      <c r="D34">
        <v>0</v>
      </c>
      <c r="E34">
        <v>0</v>
      </c>
      <c r="F34">
        <v>46.263599999999997</v>
      </c>
      <c r="G34">
        <v>0</v>
      </c>
      <c r="H34">
        <v>0</v>
      </c>
      <c r="I34">
        <v>36.716000000000001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136.875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98.34375</v>
      </c>
      <c r="Y34">
        <v>0</v>
      </c>
      <c r="Z34">
        <v>13.041600000000001</v>
      </c>
      <c r="AA34">
        <v>0</v>
      </c>
      <c r="AB34">
        <v>26.34008</v>
      </c>
      <c r="AC34">
        <v>0</v>
      </c>
      <c r="AD34">
        <v>18.272072000000001</v>
      </c>
      <c r="AE34">
        <v>32.957704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54.059399999999997</v>
      </c>
      <c r="AL34">
        <v>25.564</v>
      </c>
      <c r="AM34">
        <v>10.557359999999999</v>
      </c>
      <c r="AN34">
        <v>0.57389999999999997</v>
      </c>
      <c r="AO34">
        <v>0</v>
      </c>
      <c r="AP34">
        <v>11.922267</v>
      </c>
      <c r="AQ34">
        <v>62.244</v>
      </c>
      <c r="AR34">
        <v>8.8320000000000007</v>
      </c>
      <c r="AS34">
        <v>9.4163999999999994</v>
      </c>
      <c r="AT34">
        <v>20.001799999999999</v>
      </c>
      <c r="AU34">
        <v>0</v>
      </c>
      <c r="AV34">
        <v>8.4</v>
      </c>
      <c r="AW34">
        <v>23.891999999999999</v>
      </c>
      <c r="AX34">
        <v>45.484000000000002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2886.3850769999999</v>
      </c>
    </row>
    <row r="35" spans="1:117">
      <c r="A35" t="s">
        <v>77</v>
      </c>
      <c r="B35">
        <v>0</v>
      </c>
      <c r="C35">
        <v>22.05</v>
      </c>
      <c r="D35">
        <v>0</v>
      </c>
      <c r="E35">
        <v>0</v>
      </c>
      <c r="F35">
        <v>46.263599999999997</v>
      </c>
      <c r="G35">
        <v>0</v>
      </c>
      <c r="H35">
        <v>0</v>
      </c>
      <c r="I35">
        <v>36.716000000000001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136.875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98.34375</v>
      </c>
      <c r="Y35">
        <v>0</v>
      </c>
      <c r="Z35">
        <v>6.5208000000000004</v>
      </c>
      <c r="AA35">
        <v>0</v>
      </c>
      <c r="AB35">
        <v>13.17004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54.059399999999997</v>
      </c>
      <c r="AL35">
        <v>25.564</v>
      </c>
      <c r="AM35">
        <v>5.2786799999999996</v>
      </c>
      <c r="AN35">
        <v>0.57389999999999997</v>
      </c>
      <c r="AO35">
        <v>0</v>
      </c>
      <c r="AP35">
        <v>11.922267</v>
      </c>
      <c r="AQ35">
        <v>46.683</v>
      </c>
      <c r="AR35">
        <v>49.68</v>
      </c>
      <c r="AS35">
        <v>9.4163999999999994</v>
      </c>
      <c r="AT35">
        <v>20.001799999999999</v>
      </c>
      <c r="AU35">
        <v>0</v>
      </c>
      <c r="AV35">
        <v>8.4</v>
      </c>
      <c r="AW35">
        <v>23.891999999999999</v>
      </c>
      <c r="AX35">
        <v>45.484000000000002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2830.8125209999994</v>
      </c>
    </row>
    <row r="36" spans="1:117">
      <c r="A36" t="s">
        <v>78</v>
      </c>
      <c r="B36">
        <v>0</v>
      </c>
      <c r="C36">
        <v>22.05</v>
      </c>
      <c r="D36">
        <v>0</v>
      </c>
      <c r="E36">
        <v>0</v>
      </c>
      <c r="F36">
        <v>46.263599999999997</v>
      </c>
      <c r="G36">
        <v>0</v>
      </c>
      <c r="H36">
        <v>0</v>
      </c>
      <c r="I36">
        <v>36.716000000000001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136.875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98.34375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54.059399999999997</v>
      </c>
      <c r="AL36">
        <v>12.782</v>
      </c>
      <c r="AM36">
        <v>0</v>
      </c>
      <c r="AN36">
        <v>0.57389999999999997</v>
      </c>
      <c r="AO36">
        <v>0</v>
      </c>
      <c r="AP36">
        <v>11.922267</v>
      </c>
      <c r="AQ36">
        <v>46.683</v>
      </c>
      <c r="AR36">
        <v>49.68</v>
      </c>
      <c r="AS36">
        <v>9.4163999999999994</v>
      </c>
      <c r="AT36">
        <v>20.001799999999999</v>
      </c>
      <c r="AU36">
        <v>0</v>
      </c>
      <c r="AV36">
        <v>8.4</v>
      </c>
      <c r="AW36">
        <v>23.891999999999999</v>
      </c>
      <c r="AX36">
        <v>45.484000000000002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2784.6758049999999</v>
      </c>
    </row>
    <row r="37" spans="1:117">
      <c r="A37" t="s">
        <v>79</v>
      </c>
      <c r="B37">
        <v>0</v>
      </c>
      <c r="C37">
        <v>22.05</v>
      </c>
      <c r="D37">
        <v>0</v>
      </c>
      <c r="E37">
        <v>0</v>
      </c>
      <c r="F37">
        <v>46.263599999999997</v>
      </c>
      <c r="G37">
        <v>0</v>
      </c>
      <c r="H37">
        <v>0</v>
      </c>
      <c r="I37">
        <v>36.716000000000001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136.875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54.059399999999997</v>
      </c>
      <c r="AL37">
        <v>25.564</v>
      </c>
      <c r="AM37">
        <v>0</v>
      </c>
      <c r="AN37">
        <v>0.57389999999999997</v>
      </c>
      <c r="AO37">
        <v>0</v>
      </c>
      <c r="AP37">
        <v>3.2025000000000001</v>
      </c>
      <c r="AQ37">
        <v>46.683</v>
      </c>
      <c r="AR37">
        <v>8.8320000000000007</v>
      </c>
      <c r="AS37">
        <v>9.4163999999999994</v>
      </c>
      <c r="AT37">
        <v>20.001799999999999</v>
      </c>
      <c r="AU37">
        <v>0</v>
      </c>
      <c r="AV37">
        <v>8.4</v>
      </c>
      <c r="AW37">
        <v>23.891999999999999</v>
      </c>
      <c r="AX37">
        <v>45.484000000000002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2722.4292379999997</v>
      </c>
    </row>
    <row r="38" spans="1:117">
      <c r="A38" t="s">
        <v>80</v>
      </c>
      <c r="B38">
        <v>0</v>
      </c>
      <c r="C38">
        <v>22.05</v>
      </c>
      <c r="D38">
        <v>0</v>
      </c>
      <c r="E38">
        <v>0</v>
      </c>
      <c r="F38">
        <v>46.263599999999997</v>
      </c>
      <c r="G38">
        <v>0</v>
      </c>
      <c r="H38">
        <v>0</v>
      </c>
      <c r="I38">
        <v>36.716000000000001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136.875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54.059399999999997</v>
      </c>
      <c r="AL38">
        <v>25.564</v>
      </c>
      <c r="AM38">
        <v>0</v>
      </c>
      <c r="AN38">
        <v>0.57389999999999997</v>
      </c>
      <c r="AO38">
        <v>0</v>
      </c>
      <c r="AP38">
        <v>3.2025000000000001</v>
      </c>
      <c r="AQ38">
        <v>45.045000000000002</v>
      </c>
      <c r="AR38">
        <v>6.6239999999999997</v>
      </c>
      <c r="AS38">
        <v>9.4163999999999994</v>
      </c>
      <c r="AT38">
        <v>20.001799999999999</v>
      </c>
      <c r="AU38">
        <v>0</v>
      </c>
      <c r="AV38">
        <v>8.4</v>
      </c>
      <c r="AW38">
        <v>23.891999999999999</v>
      </c>
      <c r="AX38">
        <v>45.484000000000002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2683.1643859999999</v>
      </c>
    </row>
    <row r="39" spans="1:117">
      <c r="A39" t="s">
        <v>81</v>
      </c>
      <c r="B39">
        <v>0</v>
      </c>
      <c r="C39">
        <v>22.05</v>
      </c>
      <c r="D39">
        <v>0</v>
      </c>
      <c r="E39">
        <v>0</v>
      </c>
      <c r="F39">
        <v>46.263599999999997</v>
      </c>
      <c r="G39">
        <v>0</v>
      </c>
      <c r="H39">
        <v>0</v>
      </c>
      <c r="I39">
        <v>36.716000000000001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136.875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54.059399999999997</v>
      </c>
      <c r="AL39">
        <v>25.564</v>
      </c>
      <c r="AM39">
        <v>0</v>
      </c>
      <c r="AN39">
        <v>0.57389999999999997</v>
      </c>
      <c r="AO39">
        <v>0</v>
      </c>
      <c r="AP39">
        <v>3.2025000000000001</v>
      </c>
      <c r="AQ39">
        <v>28.98</v>
      </c>
      <c r="AR39">
        <v>6.6239999999999997</v>
      </c>
      <c r="AS39">
        <v>9.4163999999999994</v>
      </c>
      <c r="AT39">
        <v>20.001799999999999</v>
      </c>
      <c r="AU39">
        <v>0</v>
      </c>
      <c r="AV39">
        <v>8.4</v>
      </c>
      <c r="AW39">
        <v>23.891999999999999</v>
      </c>
      <c r="AX39">
        <v>45.484000000000002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2667.0993859999999</v>
      </c>
    </row>
    <row r="40" spans="1:117">
      <c r="A40" t="s">
        <v>82</v>
      </c>
      <c r="B40">
        <v>0</v>
      </c>
      <c r="C40">
        <v>22.05</v>
      </c>
      <c r="D40">
        <v>0</v>
      </c>
      <c r="E40">
        <v>0</v>
      </c>
      <c r="F40">
        <v>46.263599999999997</v>
      </c>
      <c r="G40">
        <v>0</v>
      </c>
      <c r="H40">
        <v>0</v>
      </c>
      <c r="I40">
        <v>36.716000000000001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136.875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12.782</v>
      </c>
      <c r="AM40">
        <v>0</v>
      </c>
      <c r="AN40">
        <v>0.57389999999999997</v>
      </c>
      <c r="AO40">
        <v>0</v>
      </c>
      <c r="AP40">
        <v>3.2025000000000001</v>
      </c>
      <c r="AQ40">
        <v>15.561</v>
      </c>
      <c r="AR40">
        <v>6.6239999999999997</v>
      </c>
      <c r="AS40">
        <v>9.4163999999999994</v>
      </c>
      <c r="AT40">
        <v>20.001799999999999</v>
      </c>
      <c r="AU40">
        <v>0</v>
      </c>
      <c r="AV40">
        <v>8.4</v>
      </c>
      <c r="AW40">
        <v>23.891999999999999</v>
      </c>
      <c r="AX40">
        <v>45.484000000000002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2608.7883460000003</v>
      </c>
    </row>
    <row r="41" spans="1:117">
      <c r="A41" t="s">
        <v>83</v>
      </c>
      <c r="B41">
        <v>0</v>
      </c>
      <c r="C41">
        <v>22.05</v>
      </c>
      <c r="D41">
        <v>0</v>
      </c>
      <c r="E41">
        <v>0</v>
      </c>
      <c r="F41">
        <v>46.155000000000001</v>
      </c>
      <c r="G41">
        <v>0</v>
      </c>
      <c r="H41">
        <v>0</v>
      </c>
      <c r="I41">
        <v>36.716000000000001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136.875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12.782</v>
      </c>
      <c r="AM41">
        <v>0</v>
      </c>
      <c r="AN41">
        <v>0.57389999999999997</v>
      </c>
      <c r="AO41">
        <v>0</v>
      </c>
      <c r="AP41">
        <v>3.2025000000000001</v>
      </c>
      <c r="AQ41">
        <v>0</v>
      </c>
      <c r="AR41">
        <v>6.6239999999999997</v>
      </c>
      <c r="AS41">
        <v>9.4163999999999994</v>
      </c>
      <c r="AT41">
        <v>20.001799999999999</v>
      </c>
      <c r="AU41">
        <v>0</v>
      </c>
      <c r="AV41">
        <v>8.4</v>
      </c>
      <c r="AW41">
        <v>23.891999999999999</v>
      </c>
      <c r="AX41">
        <v>45.484000000000002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2593.1187460000001</v>
      </c>
    </row>
    <row r="42" spans="1:117">
      <c r="A42" t="s">
        <v>84</v>
      </c>
      <c r="B42">
        <v>0</v>
      </c>
      <c r="C42">
        <v>22.05</v>
      </c>
      <c r="D42">
        <v>0</v>
      </c>
      <c r="E42">
        <v>0</v>
      </c>
      <c r="F42">
        <v>46.155000000000001</v>
      </c>
      <c r="G42">
        <v>0</v>
      </c>
      <c r="H42">
        <v>0</v>
      </c>
      <c r="I42">
        <v>36.716000000000001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136.875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12.782</v>
      </c>
      <c r="AM42">
        <v>0</v>
      </c>
      <c r="AN42">
        <v>0.57389999999999997</v>
      </c>
      <c r="AO42">
        <v>0</v>
      </c>
      <c r="AP42">
        <v>3.2025000000000001</v>
      </c>
      <c r="AQ42">
        <v>0</v>
      </c>
      <c r="AR42">
        <v>6.6239999999999997</v>
      </c>
      <c r="AS42">
        <v>9.4163999999999994</v>
      </c>
      <c r="AT42">
        <v>20.001799999999999</v>
      </c>
      <c r="AU42">
        <v>0</v>
      </c>
      <c r="AV42">
        <v>8.4</v>
      </c>
      <c r="AW42">
        <v>23.891999999999999</v>
      </c>
      <c r="AX42">
        <v>45.484000000000002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2593.1187460000001</v>
      </c>
    </row>
    <row r="43" spans="1:117">
      <c r="A43" t="s">
        <v>85</v>
      </c>
      <c r="B43">
        <v>0</v>
      </c>
      <c r="C43">
        <v>21.524999999999999</v>
      </c>
      <c r="D43">
        <v>0</v>
      </c>
      <c r="E43">
        <v>0</v>
      </c>
      <c r="F43">
        <v>45.8292</v>
      </c>
      <c r="G43">
        <v>0</v>
      </c>
      <c r="H43">
        <v>0</v>
      </c>
      <c r="I43">
        <v>36.716000000000001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136.875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12.782</v>
      </c>
      <c r="AM43">
        <v>0</v>
      </c>
      <c r="AN43">
        <v>0.57389999999999997</v>
      </c>
      <c r="AO43">
        <v>0</v>
      </c>
      <c r="AP43">
        <v>3.2025000000000001</v>
      </c>
      <c r="AQ43">
        <v>0</v>
      </c>
      <c r="AR43">
        <v>6.6239999999999997</v>
      </c>
      <c r="AS43">
        <v>9.4163999999999994</v>
      </c>
      <c r="AT43">
        <v>20.001799999999999</v>
      </c>
      <c r="AU43">
        <v>0</v>
      </c>
      <c r="AV43">
        <v>8.4</v>
      </c>
      <c r="AW43">
        <v>23.891999999999999</v>
      </c>
      <c r="AX43">
        <v>45.484000000000002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2592.2679460000004</v>
      </c>
    </row>
    <row r="44" spans="1:117">
      <c r="A44" t="s">
        <v>86</v>
      </c>
      <c r="B44">
        <v>0</v>
      </c>
      <c r="C44">
        <v>21.524999999999999</v>
      </c>
      <c r="D44">
        <v>0</v>
      </c>
      <c r="E44">
        <v>0</v>
      </c>
      <c r="F44">
        <v>45.8292</v>
      </c>
      <c r="G44">
        <v>0</v>
      </c>
      <c r="H44">
        <v>0</v>
      </c>
      <c r="I44">
        <v>36.716000000000001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136.875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12.782</v>
      </c>
      <c r="AM44">
        <v>0</v>
      </c>
      <c r="AN44">
        <v>0.57389999999999997</v>
      </c>
      <c r="AO44">
        <v>0</v>
      </c>
      <c r="AP44">
        <v>3.2025000000000001</v>
      </c>
      <c r="AQ44">
        <v>0</v>
      </c>
      <c r="AR44">
        <v>6.6239999999999997</v>
      </c>
      <c r="AS44">
        <v>9.4163999999999994</v>
      </c>
      <c r="AT44">
        <v>20.001799999999999</v>
      </c>
      <c r="AU44">
        <v>0</v>
      </c>
      <c r="AV44">
        <v>8.4</v>
      </c>
      <c r="AW44">
        <v>23.891999999999999</v>
      </c>
      <c r="AX44">
        <v>45.484000000000002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2592.2679460000004</v>
      </c>
    </row>
    <row r="45" spans="1:117">
      <c r="A45" t="s">
        <v>87</v>
      </c>
      <c r="B45">
        <v>0</v>
      </c>
      <c r="C45">
        <v>21.524999999999999</v>
      </c>
      <c r="D45">
        <v>0</v>
      </c>
      <c r="E45">
        <v>0</v>
      </c>
      <c r="F45">
        <v>45.8292</v>
      </c>
      <c r="G45">
        <v>0</v>
      </c>
      <c r="H45">
        <v>0</v>
      </c>
      <c r="I45">
        <v>36.716000000000001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136.875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0.57389999999999997</v>
      </c>
      <c r="AO45">
        <v>0</v>
      </c>
      <c r="AP45">
        <v>3.2025000000000001</v>
      </c>
      <c r="AQ45">
        <v>0</v>
      </c>
      <c r="AR45">
        <v>6.6239999999999997</v>
      </c>
      <c r="AS45">
        <v>9.4163999999999994</v>
      </c>
      <c r="AT45">
        <v>20.001799999999999</v>
      </c>
      <c r="AU45">
        <v>0</v>
      </c>
      <c r="AV45">
        <v>8.4</v>
      </c>
      <c r="AW45">
        <v>23.891999999999999</v>
      </c>
      <c r="AX45">
        <v>45.484000000000002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2581.8099460000003</v>
      </c>
    </row>
    <row r="46" spans="1:117">
      <c r="A46" t="s">
        <v>88</v>
      </c>
      <c r="B46">
        <v>0</v>
      </c>
      <c r="C46">
        <v>21.524999999999999</v>
      </c>
      <c r="D46">
        <v>0</v>
      </c>
      <c r="E46">
        <v>0</v>
      </c>
      <c r="F46">
        <v>45.8292</v>
      </c>
      <c r="G46">
        <v>0</v>
      </c>
      <c r="H46">
        <v>0</v>
      </c>
      <c r="I46">
        <v>36.716000000000001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136.875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0.57389999999999997</v>
      </c>
      <c r="AO46">
        <v>0</v>
      </c>
      <c r="AP46">
        <v>3.2025000000000001</v>
      </c>
      <c r="AQ46">
        <v>0</v>
      </c>
      <c r="AR46">
        <v>8.8320000000000007</v>
      </c>
      <c r="AS46">
        <v>9.4163999999999994</v>
      </c>
      <c r="AT46">
        <v>20.001799999999999</v>
      </c>
      <c r="AU46">
        <v>0</v>
      </c>
      <c r="AV46">
        <v>8.4</v>
      </c>
      <c r="AW46">
        <v>23.891999999999999</v>
      </c>
      <c r="AX46">
        <v>45.484000000000002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2584.0179460000004</v>
      </c>
    </row>
    <row r="47" spans="1:117">
      <c r="A47" t="s">
        <v>89</v>
      </c>
      <c r="B47">
        <v>0</v>
      </c>
      <c r="C47">
        <v>21.524999999999999</v>
      </c>
      <c r="D47">
        <v>0</v>
      </c>
      <c r="E47">
        <v>0</v>
      </c>
      <c r="F47">
        <v>45.8292</v>
      </c>
      <c r="G47">
        <v>0</v>
      </c>
      <c r="H47">
        <v>0</v>
      </c>
      <c r="I47">
        <v>36.716000000000001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136.875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12.782</v>
      </c>
      <c r="AM47">
        <v>0</v>
      </c>
      <c r="AN47">
        <v>0.57389999999999997</v>
      </c>
      <c r="AO47">
        <v>0</v>
      </c>
      <c r="AP47">
        <v>3.2025000000000001</v>
      </c>
      <c r="AQ47">
        <v>0</v>
      </c>
      <c r="AR47">
        <v>49.68</v>
      </c>
      <c r="AS47">
        <v>31.897382</v>
      </c>
      <c r="AT47">
        <v>20.001799999999999</v>
      </c>
      <c r="AU47">
        <v>0</v>
      </c>
      <c r="AV47">
        <v>8.4</v>
      </c>
      <c r="AW47">
        <v>23.891999999999999</v>
      </c>
      <c r="AX47">
        <v>45.484000000000002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2657.8049280000005</v>
      </c>
    </row>
    <row r="48" spans="1:117">
      <c r="A48" t="s">
        <v>90</v>
      </c>
      <c r="B48">
        <v>0</v>
      </c>
      <c r="C48">
        <v>21.524999999999999</v>
      </c>
      <c r="D48">
        <v>0</v>
      </c>
      <c r="E48">
        <v>0</v>
      </c>
      <c r="F48">
        <v>45.8292</v>
      </c>
      <c r="G48">
        <v>0</v>
      </c>
      <c r="H48">
        <v>0</v>
      </c>
      <c r="I48">
        <v>36.716000000000001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136.875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79.376220000000004</v>
      </c>
      <c r="AM48">
        <v>0</v>
      </c>
      <c r="AN48">
        <v>0.57389999999999997</v>
      </c>
      <c r="AO48">
        <v>0</v>
      </c>
      <c r="AP48">
        <v>3.2025000000000001</v>
      </c>
      <c r="AQ48">
        <v>0</v>
      </c>
      <c r="AR48">
        <v>49.68</v>
      </c>
      <c r="AS48">
        <v>31.897382</v>
      </c>
      <c r="AT48">
        <v>20.001799999999999</v>
      </c>
      <c r="AU48">
        <v>0</v>
      </c>
      <c r="AV48">
        <v>8.4</v>
      </c>
      <c r="AW48">
        <v>23.891999999999999</v>
      </c>
      <c r="AX48">
        <v>45.484000000000002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2724.3991480000004</v>
      </c>
    </row>
    <row r="49" spans="1:117">
      <c r="A49" t="s">
        <v>91</v>
      </c>
      <c r="B49">
        <v>0</v>
      </c>
      <c r="C49">
        <v>21.524999999999999</v>
      </c>
      <c r="D49">
        <v>0</v>
      </c>
      <c r="E49">
        <v>0</v>
      </c>
      <c r="F49">
        <v>45.8292</v>
      </c>
      <c r="G49">
        <v>0</v>
      </c>
      <c r="H49">
        <v>0</v>
      </c>
      <c r="I49">
        <v>36.716000000000001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136.875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79.376220000000004</v>
      </c>
      <c r="AM49">
        <v>0</v>
      </c>
      <c r="AN49">
        <v>0.57389999999999997</v>
      </c>
      <c r="AO49">
        <v>0</v>
      </c>
      <c r="AP49">
        <v>3.2025000000000001</v>
      </c>
      <c r="AQ49">
        <v>0</v>
      </c>
      <c r="AR49">
        <v>6.6239999999999997</v>
      </c>
      <c r="AS49">
        <v>31.897382</v>
      </c>
      <c r="AT49">
        <v>20.001799999999999</v>
      </c>
      <c r="AU49">
        <v>0</v>
      </c>
      <c r="AV49">
        <v>8.4</v>
      </c>
      <c r="AW49">
        <v>23.891999999999999</v>
      </c>
      <c r="AX49">
        <v>45.484000000000002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2664.8642960000002</v>
      </c>
    </row>
    <row r="50" spans="1:117">
      <c r="A50" t="s">
        <v>92</v>
      </c>
      <c r="B50">
        <v>0</v>
      </c>
      <c r="C50">
        <v>21.524999999999999</v>
      </c>
      <c r="D50">
        <v>0</v>
      </c>
      <c r="E50">
        <v>0</v>
      </c>
      <c r="F50">
        <v>45.8292</v>
      </c>
      <c r="G50">
        <v>0</v>
      </c>
      <c r="H50">
        <v>0</v>
      </c>
      <c r="I50">
        <v>36.716000000000001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136.875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79.376220000000004</v>
      </c>
      <c r="AM50">
        <v>0</v>
      </c>
      <c r="AN50">
        <v>0.57389999999999997</v>
      </c>
      <c r="AO50">
        <v>0</v>
      </c>
      <c r="AP50">
        <v>3.2025000000000001</v>
      </c>
      <c r="AQ50">
        <v>0</v>
      </c>
      <c r="AR50">
        <v>6.6239999999999997</v>
      </c>
      <c r="AS50">
        <v>31.897382</v>
      </c>
      <c r="AT50">
        <v>20.001799999999999</v>
      </c>
      <c r="AU50">
        <v>0</v>
      </c>
      <c r="AV50">
        <v>8.4</v>
      </c>
      <c r="AW50">
        <v>23.891999999999999</v>
      </c>
      <c r="AX50">
        <v>45.484000000000002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2664.8642960000002</v>
      </c>
    </row>
    <row r="51" spans="1:117">
      <c r="A51" t="s">
        <v>93</v>
      </c>
      <c r="B51">
        <v>0</v>
      </c>
      <c r="C51">
        <v>21.524999999999999</v>
      </c>
      <c r="D51">
        <v>0</v>
      </c>
      <c r="E51">
        <v>0</v>
      </c>
      <c r="F51">
        <v>45.8292</v>
      </c>
      <c r="G51">
        <v>0</v>
      </c>
      <c r="H51">
        <v>0</v>
      </c>
      <c r="I51">
        <v>36.716000000000001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136.875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79.376220000000004</v>
      </c>
      <c r="AM51">
        <v>0</v>
      </c>
      <c r="AN51">
        <v>0.57389999999999997</v>
      </c>
      <c r="AO51">
        <v>0</v>
      </c>
      <c r="AP51">
        <v>3.2025000000000001</v>
      </c>
      <c r="AQ51">
        <v>0</v>
      </c>
      <c r="AR51">
        <v>6.6239999999999997</v>
      </c>
      <c r="AS51">
        <v>10.7616</v>
      </c>
      <c r="AT51">
        <v>20.001799999999999</v>
      </c>
      <c r="AU51">
        <v>0</v>
      </c>
      <c r="AV51">
        <v>8.4</v>
      </c>
      <c r="AW51">
        <v>23.891999999999999</v>
      </c>
      <c r="AX51">
        <v>45.484000000000002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2643.7285139999999</v>
      </c>
    </row>
    <row r="52" spans="1:117">
      <c r="A52" t="s">
        <v>94</v>
      </c>
      <c r="B52">
        <v>0</v>
      </c>
      <c r="C52">
        <v>21.524999999999999</v>
      </c>
      <c r="D52">
        <v>0</v>
      </c>
      <c r="E52">
        <v>0</v>
      </c>
      <c r="F52">
        <v>45.8292</v>
      </c>
      <c r="G52">
        <v>0</v>
      </c>
      <c r="H52">
        <v>0</v>
      </c>
      <c r="I52">
        <v>36.716000000000001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136.875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12.782</v>
      </c>
      <c r="AM52">
        <v>0</v>
      </c>
      <c r="AN52">
        <v>0.57389999999999997</v>
      </c>
      <c r="AO52">
        <v>0</v>
      </c>
      <c r="AP52">
        <v>3.2025000000000001</v>
      </c>
      <c r="AQ52">
        <v>0</v>
      </c>
      <c r="AR52">
        <v>6.6239999999999997</v>
      </c>
      <c r="AS52">
        <v>9.4163999999999994</v>
      </c>
      <c r="AT52">
        <v>20.001799999999999</v>
      </c>
      <c r="AU52">
        <v>0</v>
      </c>
      <c r="AV52">
        <v>8.4</v>
      </c>
      <c r="AW52">
        <v>23.891999999999999</v>
      </c>
      <c r="AX52">
        <v>45.484000000000002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2575.7890940000002</v>
      </c>
    </row>
    <row r="53" spans="1:117">
      <c r="A53" t="s">
        <v>95</v>
      </c>
      <c r="B53">
        <v>0</v>
      </c>
      <c r="C53">
        <v>21.524999999999999</v>
      </c>
      <c r="D53">
        <v>0</v>
      </c>
      <c r="E53">
        <v>0</v>
      </c>
      <c r="F53">
        <v>45.8292</v>
      </c>
      <c r="G53">
        <v>0</v>
      </c>
      <c r="H53">
        <v>0</v>
      </c>
      <c r="I53">
        <v>36.716000000000001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136.875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0.57389999999999997</v>
      </c>
      <c r="AO53">
        <v>0</v>
      </c>
      <c r="AP53">
        <v>3.2025000000000001</v>
      </c>
      <c r="AQ53">
        <v>0</v>
      </c>
      <c r="AR53">
        <v>6.6239999999999997</v>
      </c>
      <c r="AS53">
        <v>9.4163999999999994</v>
      </c>
      <c r="AT53">
        <v>20.001799999999999</v>
      </c>
      <c r="AU53">
        <v>0</v>
      </c>
      <c r="AV53">
        <v>8.4</v>
      </c>
      <c r="AW53">
        <v>23.891999999999999</v>
      </c>
      <c r="AX53">
        <v>45.484000000000002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2565.3310940000001</v>
      </c>
    </row>
    <row r="54" spans="1:117">
      <c r="A54" t="s">
        <v>96</v>
      </c>
      <c r="B54">
        <v>0</v>
      </c>
      <c r="C54">
        <v>21.524999999999999</v>
      </c>
      <c r="D54">
        <v>0</v>
      </c>
      <c r="E54">
        <v>0</v>
      </c>
      <c r="F54">
        <v>45.8292</v>
      </c>
      <c r="G54">
        <v>0</v>
      </c>
      <c r="H54">
        <v>0</v>
      </c>
      <c r="I54">
        <v>36.716000000000001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136.875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0.57389999999999997</v>
      </c>
      <c r="AO54">
        <v>0</v>
      </c>
      <c r="AP54">
        <v>3.2025000000000001</v>
      </c>
      <c r="AQ54">
        <v>0</v>
      </c>
      <c r="AR54">
        <v>6.6239999999999997</v>
      </c>
      <c r="AS54">
        <v>9.4163999999999994</v>
      </c>
      <c r="AT54">
        <v>20.001799999999999</v>
      </c>
      <c r="AU54">
        <v>0</v>
      </c>
      <c r="AV54">
        <v>8.4</v>
      </c>
      <c r="AW54">
        <v>23.891999999999999</v>
      </c>
      <c r="AX54">
        <v>45.484000000000002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2565.3310940000001</v>
      </c>
    </row>
    <row r="55" spans="1:117">
      <c r="A55" t="s">
        <v>97</v>
      </c>
      <c r="B55">
        <v>0</v>
      </c>
      <c r="C55">
        <v>21.524999999999999</v>
      </c>
      <c r="D55">
        <v>0</v>
      </c>
      <c r="E55">
        <v>0</v>
      </c>
      <c r="F55">
        <v>45.8292</v>
      </c>
      <c r="G55">
        <v>0</v>
      </c>
      <c r="H55">
        <v>0</v>
      </c>
      <c r="I55">
        <v>36.716000000000001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136.875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0.57389999999999997</v>
      </c>
      <c r="AO55">
        <v>0</v>
      </c>
      <c r="AP55">
        <v>3.2025000000000001</v>
      </c>
      <c r="AQ55">
        <v>0</v>
      </c>
      <c r="AR55">
        <v>6.6239999999999997</v>
      </c>
      <c r="AS55">
        <v>9.4163999999999994</v>
      </c>
      <c r="AT55">
        <v>20.001799999999999</v>
      </c>
      <c r="AU55">
        <v>0</v>
      </c>
      <c r="AV55">
        <v>8.4</v>
      </c>
      <c r="AW55">
        <v>23.891999999999999</v>
      </c>
      <c r="AX55">
        <v>45.484000000000002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2565.3310940000001</v>
      </c>
    </row>
    <row r="56" spans="1:117">
      <c r="A56" t="s">
        <v>98</v>
      </c>
      <c r="B56">
        <v>0</v>
      </c>
      <c r="C56">
        <v>21.524999999999999</v>
      </c>
      <c r="D56">
        <v>0</v>
      </c>
      <c r="E56">
        <v>0</v>
      </c>
      <c r="F56">
        <v>45.8292</v>
      </c>
      <c r="G56">
        <v>0</v>
      </c>
      <c r="H56">
        <v>0</v>
      </c>
      <c r="I56">
        <v>36.716000000000001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136.875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0.57389999999999997</v>
      </c>
      <c r="AO56">
        <v>0</v>
      </c>
      <c r="AP56">
        <v>3.2025000000000001</v>
      </c>
      <c r="AQ56">
        <v>0</v>
      </c>
      <c r="AR56">
        <v>6.6239999999999997</v>
      </c>
      <c r="AS56">
        <v>9.4163999999999994</v>
      </c>
      <c r="AT56">
        <v>20.001799999999999</v>
      </c>
      <c r="AU56">
        <v>0</v>
      </c>
      <c r="AV56">
        <v>8.4</v>
      </c>
      <c r="AW56">
        <v>23.891999999999999</v>
      </c>
      <c r="AX56">
        <v>45.484000000000002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2565.3310940000001</v>
      </c>
    </row>
    <row r="57" spans="1:117">
      <c r="A57" t="s">
        <v>99</v>
      </c>
      <c r="B57">
        <v>0</v>
      </c>
      <c r="C57">
        <v>21.524999999999999</v>
      </c>
      <c r="D57">
        <v>0</v>
      </c>
      <c r="E57">
        <v>0</v>
      </c>
      <c r="F57">
        <v>45.8292</v>
      </c>
      <c r="G57">
        <v>0</v>
      </c>
      <c r="H57">
        <v>0</v>
      </c>
      <c r="I57">
        <v>36.716000000000001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136.875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0.57389999999999997</v>
      </c>
      <c r="AO57">
        <v>0</v>
      </c>
      <c r="AP57">
        <v>11.922267</v>
      </c>
      <c r="AQ57">
        <v>0</v>
      </c>
      <c r="AR57">
        <v>6.6239999999999997</v>
      </c>
      <c r="AS57">
        <v>9.4163999999999994</v>
      </c>
      <c r="AT57">
        <v>20.001799999999999</v>
      </c>
      <c r="AU57">
        <v>0</v>
      </c>
      <c r="AV57">
        <v>8.4</v>
      </c>
      <c r="AW57">
        <v>23.891999999999999</v>
      </c>
      <c r="AX57">
        <v>45.484000000000002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2574.0508610000002</v>
      </c>
    </row>
    <row r="58" spans="1:117">
      <c r="A58" t="s">
        <v>100</v>
      </c>
      <c r="B58">
        <v>0</v>
      </c>
      <c r="C58">
        <v>21.524999999999999</v>
      </c>
      <c r="D58">
        <v>0</v>
      </c>
      <c r="E58">
        <v>0</v>
      </c>
      <c r="F58">
        <v>45.8292</v>
      </c>
      <c r="G58">
        <v>0</v>
      </c>
      <c r="H58">
        <v>0</v>
      </c>
      <c r="I58">
        <v>36.716000000000001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136.875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0.57389999999999997</v>
      </c>
      <c r="AO58">
        <v>0</v>
      </c>
      <c r="AP58">
        <v>11.922267</v>
      </c>
      <c r="AQ58">
        <v>0</v>
      </c>
      <c r="AR58">
        <v>6.6239999999999997</v>
      </c>
      <c r="AS58">
        <v>9.4163999999999994</v>
      </c>
      <c r="AT58">
        <v>20.001799999999999</v>
      </c>
      <c r="AU58">
        <v>0</v>
      </c>
      <c r="AV58">
        <v>8.4</v>
      </c>
      <c r="AW58">
        <v>23.891999999999999</v>
      </c>
      <c r="AX58">
        <v>45.484000000000002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2574.0508610000002</v>
      </c>
    </row>
    <row r="59" spans="1:117">
      <c r="A59" t="s">
        <v>101</v>
      </c>
      <c r="B59">
        <v>0</v>
      </c>
      <c r="C59">
        <v>21.524999999999999</v>
      </c>
      <c r="D59">
        <v>0</v>
      </c>
      <c r="E59">
        <v>0</v>
      </c>
      <c r="F59">
        <v>45.8292</v>
      </c>
      <c r="G59">
        <v>0</v>
      </c>
      <c r="H59">
        <v>0</v>
      </c>
      <c r="I59">
        <v>36.716000000000001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136.875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0.57389999999999997</v>
      </c>
      <c r="AO59">
        <v>0</v>
      </c>
      <c r="AP59">
        <v>11.922267</v>
      </c>
      <c r="AQ59">
        <v>0</v>
      </c>
      <c r="AR59">
        <v>6.6239999999999997</v>
      </c>
      <c r="AS59">
        <v>9.4163999999999994</v>
      </c>
      <c r="AT59">
        <v>20.001799999999999</v>
      </c>
      <c r="AU59">
        <v>0</v>
      </c>
      <c r="AV59">
        <v>8.4</v>
      </c>
      <c r="AW59">
        <v>23.891999999999999</v>
      </c>
      <c r="AX59">
        <v>45.484000000000002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2574.0508610000002</v>
      </c>
    </row>
    <row r="60" spans="1:117">
      <c r="A60" t="s">
        <v>102</v>
      </c>
      <c r="B60">
        <v>0</v>
      </c>
      <c r="C60">
        <v>21.524999999999999</v>
      </c>
      <c r="D60">
        <v>0</v>
      </c>
      <c r="E60">
        <v>0</v>
      </c>
      <c r="F60">
        <v>45.8292</v>
      </c>
      <c r="G60">
        <v>0</v>
      </c>
      <c r="H60">
        <v>0</v>
      </c>
      <c r="I60">
        <v>36.716000000000001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136.875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0.57389999999999997</v>
      </c>
      <c r="AO60">
        <v>0</v>
      </c>
      <c r="AP60">
        <v>11.922267</v>
      </c>
      <c r="AQ60">
        <v>0</v>
      </c>
      <c r="AR60">
        <v>6.6239999999999997</v>
      </c>
      <c r="AS60">
        <v>9.4163999999999994</v>
      </c>
      <c r="AT60">
        <v>20.001799999999999</v>
      </c>
      <c r="AU60">
        <v>0</v>
      </c>
      <c r="AV60">
        <v>8.4</v>
      </c>
      <c r="AW60">
        <v>23.891999999999999</v>
      </c>
      <c r="AX60">
        <v>45.484000000000002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2574.0508610000002</v>
      </c>
    </row>
    <row r="61" spans="1:117">
      <c r="A61" t="s">
        <v>103</v>
      </c>
      <c r="B61">
        <v>0</v>
      </c>
      <c r="C61">
        <v>21.524999999999999</v>
      </c>
      <c r="D61">
        <v>0</v>
      </c>
      <c r="E61">
        <v>0</v>
      </c>
      <c r="F61">
        <v>45.8292</v>
      </c>
      <c r="G61">
        <v>0</v>
      </c>
      <c r="H61">
        <v>0</v>
      </c>
      <c r="I61">
        <v>36.716000000000001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136.875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0.57389999999999997</v>
      </c>
      <c r="AO61">
        <v>0</v>
      </c>
      <c r="AP61">
        <v>3.843</v>
      </c>
      <c r="AQ61">
        <v>0</v>
      </c>
      <c r="AR61">
        <v>6.6239999999999997</v>
      </c>
      <c r="AS61">
        <v>9.4163999999999994</v>
      </c>
      <c r="AT61">
        <v>20.001799999999999</v>
      </c>
      <c r="AU61">
        <v>0</v>
      </c>
      <c r="AV61">
        <v>8.4</v>
      </c>
      <c r="AW61">
        <v>23.891999999999999</v>
      </c>
      <c r="AX61">
        <v>45.484000000000002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2565.9715940000001</v>
      </c>
    </row>
    <row r="62" spans="1:117">
      <c r="A62" t="s">
        <v>104</v>
      </c>
      <c r="B62">
        <v>0</v>
      </c>
      <c r="C62">
        <v>21.524999999999999</v>
      </c>
      <c r="D62">
        <v>0</v>
      </c>
      <c r="E62">
        <v>0</v>
      </c>
      <c r="F62">
        <v>45.8292</v>
      </c>
      <c r="G62">
        <v>0</v>
      </c>
      <c r="H62">
        <v>0</v>
      </c>
      <c r="I62">
        <v>36.716000000000001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136.875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2.3239999999999998</v>
      </c>
      <c r="AM62">
        <v>0</v>
      </c>
      <c r="AN62">
        <v>0.57389999999999997</v>
      </c>
      <c r="AO62">
        <v>0</v>
      </c>
      <c r="AP62">
        <v>3.843</v>
      </c>
      <c r="AQ62">
        <v>15.561</v>
      </c>
      <c r="AR62">
        <v>6.6239999999999997</v>
      </c>
      <c r="AS62">
        <v>9.4163999999999994</v>
      </c>
      <c r="AT62">
        <v>20.001799999999999</v>
      </c>
      <c r="AU62">
        <v>0</v>
      </c>
      <c r="AV62">
        <v>8.4</v>
      </c>
      <c r="AW62">
        <v>23.891999999999999</v>
      </c>
      <c r="AX62">
        <v>45.484000000000002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2581.5325940000002</v>
      </c>
    </row>
    <row r="63" spans="1:117">
      <c r="A63" t="s">
        <v>105</v>
      </c>
      <c r="B63">
        <v>0</v>
      </c>
      <c r="C63">
        <v>21.524999999999999</v>
      </c>
      <c r="D63">
        <v>0</v>
      </c>
      <c r="E63">
        <v>0</v>
      </c>
      <c r="F63">
        <v>45.8292</v>
      </c>
      <c r="G63">
        <v>0</v>
      </c>
      <c r="H63">
        <v>0</v>
      </c>
      <c r="I63">
        <v>36.716000000000001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136.875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2.3239999999999998</v>
      </c>
      <c r="AM63">
        <v>0</v>
      </c>
      <c r="AN63">
        <v>0.57389999999999997</v>
      </c>
      <c r="AO63">
        <v>0</v>
      </c>
      <c r="AP63">
        <v>3.843</v>
      </c>
      <c r="AQ63">
        <v>15.561</v>
      </c>
      <c r="AR63">
        <v>49.68</v>
      </c>
      <c r="AS63">
        <v>9.4163999999999994</v>
      </c>
      <c r="AT63">
        <v>20.001799999999999</v>
      </c>
      <c r="AU63">
        <v>0</v>
      </c>
      <c r="AV63">
        <v>8.4</v>
      </c>
      <c r="AW63">
        <v>23.891999999999999</v>
      </c>
      <c r="AX63">
        <v>45.484000000000002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2624.5885940000003</v>
      </c>
    </row>
    <row r="64" spans="1:117">
      <c r="A64" t="s">
        <v>106</v>
      </c>
      <c r="B64">
        <v>0</v>
      </c>
      <c r="C64">
        <v>21.524999999999999</v>
      </c>
      <c r="D64">
        <v>0</v>
      </c>
      <c r="E64">
        <v>0</v>
      </c>
      <c r="F64">
        <v>45.8292</v>
      </c>
      <c r="G64">
        <v>0</v>
      </c>
      <c r="H64">
        <v>0</v>
      </c>
      <c r="I64">
        <v>36.716000000000001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136.875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2.3239999999999998</v>
      </c>
      <c r="AM64">
        <v>0</v>
      </c>
      <c r="AN64">
        <v>0.57389999999999997</v>
      </c>
      <c r="AO64">
        <v>0</v>
      </c>
      <c r="AP64">
        <v>3.843</v>
      </c>
      <c r="AQ64">
        <v>15.561</v>
      </c>
      <c r="AR64">
        <v>49.68</v>
      </c>
      <c r="AS64">
        <v>9.4163999999999994</v>
      </c>
      <c r="AT64">
        <v>20.001799999999999</v>
      </c>
      <c r="AU64">
        <v>0</v>
      </c>
      <c r="AV64">
        <v>8.4</v>
      </c>
      <c r="AW64">
        <v>23.891999999999999</v>
      </c>
      <c r="AX64">
        <v>45.484000000000002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2624.5885940000003</v>
      </c>
    </row>
    <row r="65" spans="1:117">
      <c r="A65" t="s">
        <v>107</v>
      </c>
      <c r="B65">
        <v>0</v>
      </c>
      <c r="C65">
        <v>21.524999999999999</v>
      </c>
      <c r="D65">
        <v>0</v>
      </c>
      <c r="E65">
        <v>0</v>
      </c>
      <c r="F65">
        <v>45.8292</v>
      </c>
      <c r="G65">
        <v>0</v>
      </c>
      <c r="H65">
        <v>0</v>
      </c>
      <c r="I65">
        <v>36.716000000000001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136.875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2.3239999999999998</v>
      </c>
      <c r="AM65">
        <v>0</v>
      </c>
      <c r="AN65">
        <v>0.57389999999999997</v>
      </c>
      <c r="AO65">
        <v>0</v>
      </c>
      <c r="AP65">
        <v>3.843</v>
      </c>
      <c r="AQ65">
        <v>15.561</v>
      </c>
      <c r="AR65">
        <v>8.8320000000000007</v>
      </c>
      <c r="AS65">
        <v>9.4163999999999994</v>
      </c>
      <c r="AT65">
        <v>20.001799999999999</v>
      </c>
      <c r="AU65">
        <v>0</v>
      </c>
      <c r="AV65">
        <v>8.4</v>
      </c>
      <c r="AW65">
        <v>23.891999999999999</v>
      </c>
      <c r="AX65">
        <v>45.484000000000002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2583.7405940000003</v>
      </c>
    </row>
    <row r="66" spans="1:117">
      <c r="A66" t="s">
        <v>108</v>
      </c>
      <c r="B66">
        <v>0</v>
      </c>
      <c r="C66">
        <v>21.524999999999999</v>
      </c>
      <c r="D66">
        <v>0</v>
      </c>
      <c r="E66">
        <v>0</v>
      </c>
      <c r="F66">
        <v>45.8292</v>
      </c>
      <c r="G66">
        <v>0</v>
      </c>
      <c r="H66">
        <v>0</v>
      </c>
      <c r="I66">
        <v>36.716000000000001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136.875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2.3239999999999998</v>
      </c>
      <c r="AM66">
        <v>0</v>
      </c>
      <c r="AN66">
        <v>0.57389999999999997</v>
      </c>
      <c r="AO66">
        <v>0</v>
      </c>
      <c r="AP66">
        <v>3.843</v>
      </c>
      <c r="AQ66">
        <v>31.122</v>
      </c>
      <c r="AR66">
        <v>8.8320000000000007</v>
      </c>
      <c r="AS66">
        <v>9.4163999999999994</v>
      </c>
      <c r="AT66">
        <v>20.001799999999999</v>
      </c>
      <c r="AU66">
        <v>0</v>
      </c>
      <c r="AV66">
        <v>8.4</v>
      </c>
      <c r="AW66">
        <v>23.891999999999999</v>
      </c>
      <c r="AX66">
        <v>45.484000000000002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2599.301594</v>
      </c>
    </row>
    <row r="67" spans="1:117">
      <c r="A67" t="s">
        <v>109</v>
      </c>
      <c r="B67">
        <v>0</v>
      </c>
      <c r="C67">
        <v>21.524999999999999</v>
      </c>
      <c r="D67">
        <v>0</v>
      </c>
      <c r="E67">
        <v>0</v>
      </c>
      <c r="F67">
        <v>45.8292</v>
      </c>
      <c r="G67">
        <v>0</v>
      </c>
      <c r="H67">
        <v>0</v>
      </c>
      <c r="I67">
        <v>36.716000000000001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136.875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54.059399999999997</v>
      </c>
      <c r="AL67">
        <v>2.3239999999999998</v>
      </c>
      <c r="AM67">
        <v>0</v>
      </c>
      <c r="AN67">
        <v>0.57389999999999997</v>
      </c>
      <c r="AO67">
        <v>0</v>
      </c>
      <c r="AP67">
        <v>3.843</v>
      </c>
      <c r="AQ67">
        <v>31.122</v>
      </c>
      <c r="AR67">
        <v>6.6239999999999997</v>
      </c>
      <c r="AS67">
        <v>9.4163999999999994</v>
      </c>
      <c r="AT67">
        <v>20.001799999999999</v>
      </c>
      <c r="AU67">
        <v>0</v>
      </c>
      <c r="AV67">
        <v>8.4</v>
      </c>
      <c r="AW67">
        <v>23.891999999999999</v>
      </c>
      <c r="AX67">
        <v>45.484000000000002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2613.5724460000001</v>
      </c>
    </row>
    <row r="68" spans="1:117">
      <c r="A68" t="s">
        <v>110</v>
      </c>
      <c r="B68">
        <v>0</v>
      </c>
      <c r="C68">
        <v>21.524999999999999</v>
      </c>
      <c r="D68">
        <v>0</v>
      </c>
      <c r="E68">
        <v>0</v>
      </c>
      <c r="F68">
        <v>45.8292</v>
      </c>
      <c r="G68">
        <v>0</v>
      </c>
      <c r="H68">
        <v>0</v>
      </c>
      <c r="I68">
        <v>36.716000000000001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136.875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54.059399999999997</v>
      </c>
      <c r="AL68">
        <v>2.3239999999999998</v>
      </c>
      <c r="AM68">
        <v>0</v>
      </c>
      <c r="AN68">
        <v>0.57389999999999997</v>
      </c>
      <c r="AO68">
        <v>0</v>
      </c>
      <c r="AP68">
        <v>3.843</v>
      </c>
      <c r="AQ68">
        <v>31.122</v>
      </c>
      <c r="AR68">
        <v>6.6239999999999997</v>
      </c>
      <c r="AS68">
        <v>9.4163999999999994</v>
      </c>
      <c r="AT68">
        <v>20.001799999999999</v>
      </c>
      <c r="AU68">
        <v>0</v>
      </c>
      <c r="AV68">
        <v>8.4</v>
      </c>
      <c r="AW68">
        <v>23.891999999999999</v>
      </c>
      <c r="AX68">
        <v>45.484000000000002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2613.5724460000001</v>
      </c>
    </row>
    <row r="69" spans="1:117">
      <c r="A69" t="s">
        <v>111</v>
      </c>
      <c r="B69">
        <v>0</v>
      </c>
      <c r="C69">
        <v>21.524999999999999</v>
      </c>
      <c r="D69">
        <v>0</v>
      </c>
      <c r="E69">
        <v>0</v>
      </c>
      <c r="F69">
        <v>45.8292</v>
      </c>
      <c r="G69">
        <v>0</v>
      </c>
      <c r="H69">
        <v>0</v>
      </c>
      <c r="I69">
        <v>36.716000000000001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136.875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54.059399999999997</v>
      </c>
      <c r="AL69">
        <v>2.3239999999999998</v>
      </c>
      <c r="AM69">
        <v>0</v>
      </c>
      <c r="AN69">
        <v>0.57389999999999997</v>
      </c>
      <c r="AO69">
        <v>0</v>
      </c>
      <c r="AP69">
        <v>3.843</v>
      </c>
      <c r="AQ69">
        <v>31.122</v>
      </c>
      <c r="AR69">
        <v>6.6239999999999997</v>
      </c>
      <c r="AS69">
        <v>9.4163999999999994</v>
      </c>
      <c r="AT69">
        <v>20.001799999999999</v>
      </c>
      <c r="AU69">
        <v>0</v>
      </c>
      <c r="AV69">
        <v>8.4</v>
      </c>
      <c r="AW69">
        <v>23.891999999999999</v>
      </c>
      <c r="AX69">
        <v>45.484000000000002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2632.5124460000002</v>
      </c>
    </row>
    <row r="70" spans="1:117">
      <c r="A70" t="s">
        <v>112</v>
      </c>
      <c r="B70">
        <v>0</v>
      </c>
      <c r="C70">
        <v>21.524999999999999</v>
      </c>
      <c r="D70">
        <v>0</v>
      </c>
      <c r="E70">
        <v>0</v>
      </c>
      <c r="F70">
        <v>45.8292</v>
      </c>
      <c r="G70">
        <v>0</v>
      </c>
      <c r="H70">
        <v>0</v>
      </c>
      <c r="I70">
        <v>36.716000000000001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136.875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54.059399999999997</v>
      </c>
      <c r="AL70">
        <v>2.3239999999999998</v>
      </c>
      <c r="AM70">
        <v>0</v>
      </c>
      <c r="AN70">
        <v>0.57389999999999997</v>
      </c>
      <c r="AO70">
        <v>0</v>
      </c>
      <c r="AP70">
        <v>3.843</v>
      </c>
      <c r="AQ70">
        <v>31.122</v>
      </c>
      <c r="AR70">
        <v>6.6239999999999997</v>
      </c>
      <c r="AS70">
        <v>9.4163999999999994</v>
      </c>
      <c r="AT70">
        <v>20.001799999999999</v>
      </c>
      <c r="AU70">
        <v>0</v>
      </c>
      <c r="AV70">
        <v>8.4</v>
      </c>
      <c r="AW70">
        <v>23.891999999999999</v>
      </c>
      <c r="AX70">
        <v>45.484000000000002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2651.4524460000002</v>
      </c>
    </row>
    <row r="71" spans="1:117">
      <c r="A71" t="s">
        <v>113</v>
      </c>
      <c r="B71">
        <v>0</v>
      </c>
      <c r="C71">
        <v>21.524999999999999</v>
      </c>
      <c r="D71">
        <v>0</v>
      </c>
      <c r="E71">
        <v>0</v>
      </c>
      <c r="F71">
        <v>45.8292</v>
      </c>
      <c r="G71">
        <v>0</v>
      </c>
      <c r="H71">
        <v>0</v>
      </c>
      <c r="I71">
        <v>36.716000000000001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136.875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98.34375</v>
      </c>
      <c r="Y71">
        <v>0</v>
      </c>
      <c r="Z71">
        <v>1.1000000000000001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54.059399999999997</v>
      </c>
      <c r="AL71">
        <v>2.3239999999999998</v>
      </c>
      <c r="AM71">
        <v>0</v>
      </c>
      <c r="AN71">
        <v>0.57389999999999997</v>
      </c>
      <c r="AO71">
        <v>0</v>
      </c>
      <c r="AP71">
        <v>3.843</v>
      </c>
      <c r="AQ71">
        <v>31.122</v>
      </c>
      <c r="AR71">
        <v>6.6239999999999997</v>
      </c>
      <c r="AS71">
        <v>9.4163999999999994</v>
      </c>
      <c r="AT71">
        <v>20.001799999999999</v>
      </c>
      <c r="AU71">
        <v>0</v>
      </c>
      <c r="AV71">
        <v>8.4</v>
      </c>
      <c r="AW71">
        <v>23.891999999999999</v>
      </c>
      <c r="AX71">
        <v>45.484000000000002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2652.5524460000001</v>
      </c>
    </row>
    <row r="72" spans="1:117">
      <c r="A72" t="s">
        <v>114</v>
      </c>
      <c r="B72">
        <v>0</v>
      </c>
      <c r="C72">
        <v>21.524999999999999</v>
      </c>
      <c r="D72">
        <v>0</v>
      </c>
      <c r="E72">
        <v>0</v>
      </c>
      <c r="F72">
        <v>45.8292</v>
      </c>
      <c r="G72">
        <v>0</v>
      </c>
      <c r="H72">
        <v>0</v>
      </c>
      <c r="I72">
        <v>36.716000000000001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136.875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98.34375</v>
      </c>
      <c r="Y72">
        <v>0</v>
      </c>
      <c r="Z72">
        <v>1.1000000000000001</v>
      </c>
      <c r="AA72">
        <v>7.0309999999999997</v>
      </c>
      <c r="AB72">
        <v>0</v>
      </c>
      <c r="AC72">
        <v>0</v>
      </c>
      <c r="AD72">
        <v>0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54.059399999999997</v>
      </c>
      <c r="AL72">
        <v>2.3239999999999998</v>
      </c>
      <c r="AM72">
        <v>0</v>
      </c>
      <c r="AN72">
        <v>0.57389999999999997</v>
      </c>
      <c r="AO72">
        <v>0</v>
      </c>
      <c r="AP72">
        <v>3.843</v>
      </c>
      <c r="AQ72">
        <v>31.122</v>
      </c>
      <c r="AR72">
        <v>6.6239999999999997</v>
      </c>
      <c r="AS72">
        <v>9.4163999999999994</v>
      </c>
      <c r="AT72">
        <v>20.001799999999999</v>
      </c>
      <c r="AU72">
        <v>0</v>
      </c>
      <c r="AV72">
        <v>8.4</v>
      </c>
      <c r="AW72">
        <v>23.891999999999999</v>
      </c>
      <c r="AX72">
        <v>45.484000000000002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2678.5234460000001</v>
      </c>
    </row>
    <row r="73" spans="1:117">
      <c r="A73" t="s">
        <v>115</v>
      </c>
      <c r="B73">
        <v>0</v>
      </c>
      <c r="C73">
        <v>21.524999999999999</v>
      </c>
      <c r="D73">
        <v>0</v>
      </c>
      <c r="E73">
        <v>0</v>
      </c>
      <c r="F73">
        <v>45.8292</v>
      </c>
      <c r="G73">
        <v>0</v>
      </c>
      <c r="H73">
        <v>0</v>
      </c>
      <c r="I73">
        <v>36.716000000000001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136.875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98.34375</v>
      </c>
      <c r="Y73">
        <v>0</v>
      </c>
      <c r="Z73">
        <v>1.1000000000000001</v>
      </c>
      <c r="AA73">
        <v>13.983000000000001</v>
      </c>
      <c r="AB73">
        <v>13.17004</v>
      </c>
      <c r="AC73">
        <v>0</v>
      </c>
      <c r="AD73">
        <v>9.1149000000000004</v>
      </c>
      <c r="AE73">
        <v>16.478852</v>
      </c>
      <c r="AF73">
        <v>8.8740000000000006</v>
      </c>
      <c r="AG73">
        <v>0</v>
      </c>
      <c r="AH73">
        <v>75.760000000000005</v>
      </c>
      <c r="AI73">
        <v>3.1825000000000001</v>
      </c>
      <c r="AJ73">
        <v>0</v>
      </c>
      <c r="AK73">
        <v>54.059399999999997</v>
      </c>
      <c r="AL73">
        <v>2.3239999999999998</v>
      </c>
      <c r="AM73">
        <v>0</v>
      </c>
      <c r="AN73">
        <v>0.57389999999999997</v>
      </c>
      <c r="AO73">
        <v>0</v>
      </c>
      <c r="AP73">
        <v>3.843</v>
      </c>
      <c r="AQ73">
        <v>62.244</v>
      </c>
      <c r="AR73">
        <v>6.6239999999999997</v>
      </c>
      <c r="AS73">
        <v>9.4163999999999994</v>
      </c>
      <c r="AT73">
        <v>20.001799999999999</v>
      </c>
      <c r="AU73">
        <v>0</v>
      </c>
      <c r="AV73">
        <v>8.4</v>
      </c>
      <c r="AW73">
        <v>23.891999999999999</v>
      </c>
      <c r="AX73">
        <v>45.484000000000002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2761.0048860000006</v>
      </c>
    </row>
    <row r="74" spans="1:117">
      <c r="A74" t="s">
        <v>116</v>
      </c>
      <c r="B74">
        <v>0</v>
      </c>
      <c r="C74">
        <v>21.524999999999999</v>
      </c>
      <c r="D74">
        <v>0</v>
      </c>
      <c r="E74">
        <v>0</v>
      </c>
      <c r="F74">
        <v>45.8292</v>
      </c>
      <c r="G74">
        <v>0</v>
      </c>
      <c r="H74">
        <v>0</v>
      </c>
      <c r="I74">
        <v>36.716000000000001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136.875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98.34375</v>
      </c>
      <c r="Y74">
        <v>0</v>
      </c>
      <c r="Z74">
        <v>1.1000000000000001</v>
      </c>
      <c r="AA74">
        <v>28.045000000000002</v>
      </c>
      <c r="AB74">
        <v>13.17004</v>
      </c>
      <c r="AC74">
        <v>0</v>
      </c>
      <c r="AD74">
        <v>18.272072000000001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0</v>
      </c>
      <c r="AN74">
        <v>0.57389999999999997</v>
      </c>
      <c r="AO74">
        <v>0</v>
      </c>
      <c r="AP74">
        <v>3.843</v>
      </c>
      <c r="AQ74">
        <v>62.244</v>
      </c>
      <c r="AR74">
        <v>6.6239999999999997</v>
      </c>
      <c r="AS74">
        <v>9.4163999999999994</v>
      </c>
      <c r="AT74">
        <v>20.001799999999999</v>
      </c>
      <c r="AU74">
        <v>0</v>
      </c>
      <c r="AV74">
        <v>8.4</v>
      </c>
      <c r="AW74">
        <v>23.891999999999999</v>
      </c>
      <c r="AX74">
        <v>45.484000000000002</v>
      </c>
      <c r="AY74">
        <v>0</v>
      </c>
      <c r="AZ74">
        <v>0</v>
      </c>
      <c r="BA74">
        <v>0</v>
      </c>
      <c r="BB74">
        <v>0</v>
      </c>
      <c r="BC74">
        <v>109.02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2784.7319700000003</v>
      </c>
    </row>
    <row r="75" spans="1:117">
      <c r="A75" t="s">
        <v>117</v>
      </c>
      <c r="B75">
        <v>0</v>
      </c>
      <c r="C75">
        <v>22.05</v>
      </c>
      <c r="D75">
        <v>0</v>
      </c>
      <c r="E75">
        <v>0</v>
      </c>
      <c r="F75">
        <v>45.8292</v>
      </c>
      <c r="G75">
        <v>0</v>
      </c>
      <c r="H75">
        <v>0</v>
      </c>
      <c r="I75">
        <v>36.716000000000001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136.875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98.34375</v>
      </c>
      <c r="Y75">
        <v>0</v>
      </c>
      <c r="Z75">
        <v>2.2000000000000002</v>
      </c>
      <c r="AA75">
        <v>39.5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54.059399999999997</v>
      </c>
      <c r="AL75">
        <v>2.3239999999999998</v>
      </c>
      <c r="AM75">
        <v>4.7988</v>
      </c>
      <c r="AN75">
        <v>0.57389999999999997</v>
      </c>
      <c r="AO75">
        <v>0</v>
      </c>
      <c r="AP75">
        <v>3.843</v>
      </c>
      <c r="AQ75">
        <v>62.244</v>
      </c>
      <c r="AR75">
        <v>6.6239999999999997</v>
      </c>
      <c r="AS75">
        <v>9.4163999999999994</v>
      </c>
      <c r="AT75">
        <v>20.001799999999999</v>
      </c>
      <c r="AU75">
        <v>0</v>
      </c>
      <c r="AV75">
        <v>8.4</v>
      </c>
      <c r="AW75">
        <v>23.891999999999999</v>
      </c>
      <c r="AX75">
        <v>45.484000000000002</v>
      </c>
      <c r="AY75">
        <v>0</v>
      </c>
      <c r="AZ75">
        <v>0</v>
      </c>
      <c r="BA75">
        <v>0</v>
      </c>
      <c r="BB75">
        <v>0</v>
      </c>
      <c r="BC75">
        <v>112.02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2888.5601099999999</v>
      </c>
    </row>
    <row r="76" spans="1:117">
      <c r="A76" t="s">
        <v>118</v>
      </c>
      <c r="B76">
        <v>0</v>
      </c>
      <c r="C76">
        <v>22.05</v>
      </c>
      <c r="D76">
        <v>0</v>
      </c>
      <c r="E76">
        <v>0</v>
      </c>
      <c r="F76">
        <v>45.8292</v>
      </c>
      <c r="G76">
        <v>0</v>
      </c>
      <c r="H76">
        <v>0</v>
      </c>
      <c r="I76">
        <v>36.716000000000001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136.875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98.34375</v>
      </c>
      <c r="Y76">
        <v>0</v>
      </c>
      <c r="Z76">
        <v>13.041600000000001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2.3239999999999998</v>
      </c>
      <c r="AM76">
        <v>9.3309999999999995</v>
      </c>
      <c r="AN76">
        <v>0.57389999999999997</v>
      </c>
      <c r="AO76">
        <v>0</v>
      </c>
      <c r="AP76">
        <v>3.843</v>
      </c>
      <c r="AQ76">
        <v>62.244</v>
      </c>
      <c r="AR76">
        <v>6.6239999999999997</v>
      </c>
      <c r="AS76">
        <v>9.4163999999999994</v>
      </c>
      <c r="AT76">
        <v>20.001799999999999</v>
      </c>
      <c r="AU76">
        <v>0</v>
      </c>
      <c r="AV76">
        <v>8.4</v>
      </c>
      <c r="AW76">
        <v>23.891999999999999</v>
      </c>
      <c r="AX76">
        <v>45.484000000000002</v>
      </c>
      <c r="AY76">
        <v>0</v>
      </c>
      <c r="AZ76">
        <v>0</v>
      </c>
      <c r="BA76">
        <v>0</v>
      </c>
      <c r="BB76">
        <v>0</v>
      </c>
      <c r="BC76">
        <v>113.02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2994.227198</v>
      </c>
    </row>
    <row r="77" spans="1:117">
      <c r="A77" t="s">
        <v>119</v>
      </c>
      <c r="B77">
        <v>0</v>
      </c>
      <c r="C77">
        <v>22.05</v>
      </c>
      <c r="D77">
        <v>0</v>
      </c>
      <c r="E77">
        <v>0</v>
      </c>
      <c r="F77">
        <v>45.8292</v>
      </c>
      <c r="G77">
        <v>0</v>
      </c>
      <c r="H77">
        <v>0</v>
      </c>
      <c r="I77">
        <v>36.716000000000001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136.875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98.34375</v>
      </c>
      <c r="Y77">
        <v>0</v>
      </c>
      <c r="Z77">
        <v>13.041600000000001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12.782</v>
      </c>
      <c r="AM77">
        <v>15.804048</v>
      </c>
      <c r="AN77">
        <v>0.57389999999999997</v>
      </c>
      <c r="AO77">
        <v>0</v>
      </c>
      <c r="AP77">
        <v>3.843</v>
      </c>
      <c r="AQ77">
        <v>62.244</v>
      </c>
      <c r="AR77">
        <v>6.6239999999999997</v>
      </c>
      <c r="AS77">
        <v>9.4163999999999994</v>
      </c>
      <c r="AT77">
        <v>20.001799999999999</v>
      </c>
      <c r="AU77">
        <v>0</v>
      </c>
      <c r="AV77">
        <v>8.4</v>
      </c>
      <c r="AW77">
        <v>23.891999999999999</v>
      </c>
      <c r="AX77">
        <v>45.484000000000002</v>
      </c>
      <c r="AY77">
        <v>0</v>
      </c>
      <c r="AZ77">
        <v>0</v>
      </c>
      <c r="BA77">
        <v>0</v>
      </c>
      <c r="BB77">
        <v>0</v>
      </c>
      <c r="BC77">
        <v>124.45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3022.5882459999998</v>
      </c>
    </row>
    <row r="78" spans="1:117">
      <c r="A78" t="s">
        <v>120</v>
      </c>
      <c r="B78">
        <v>0</v>
      </c>
      <c r="C78">
        <v>22.05</v>
      </c>
      <c r="D78">
        <v>0</v>
      </c>
      <c r="E78">
        <v>0</v>
      </c>
      <c r="F78">
        <v>46.263599999999997</v>
      </c>
      <c r="G78">
        <v>0</v>
      </c>
      <c r="H78">
        <v>0</v>
      </c>
      <c r="I78">
        <v>36.716000000000001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136.875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98.34375</v>
      </c>
      <c r="Y78">
        <v>0</v>
      </c>
      <c r="Z78">
        <v>13.041600000000001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54.059399999999997</v>
      </c>
      <c r="AL78">
        <v>79.376220000000004</v>
      </c>
      <c r="AM78">
        <v>15.804048</v>
      </c>
      <c r="AN78">
        <v>0.57389999999999997</v>
      </c>
      <c r="AO78">
        <v>0</v>
      </c>
      <c r="AP78">
        <v>3.843</v>
      </c>
      <c r="AQ78">
        <v>62.244</v>
      </c>
      <c r="AR78">
        <v>6.6239999999999997</v>
      </c>
      <c r="AS78">
        <v>9.4163999999999994</v>
      </c>
      <c r="AT78">
        <v>20.001799999999999</v>
      </c>
      <c r="AU78">
        <v>0</v>
      </c>
      <c r="AV78">
        <v>8.4</v>
      </c>
      <c r="AW78">
        <v>23.891999999999999</v>
      </c>
      <c r="AX78">
        <v>45.484000000000002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3105.7868659999999</v>
      </c>
    </row>
    <row r="79" spans="1:117">
      <c r="A79" t="s">
        <v>121</v>
      </c>
      <c r="B79">
        <v>0</v>
      </c>
      <c r="C79">
        <v>22.05</v>
      </c>
      <c r="D79">
        <v>0</v>
      </c>
      <c r="E79">
        <v>0</v>
      </c>
      <c r="F79">
        <v>46.263599999999997</v>
      </c>
      <c r="G79">
        <v>0</v>
      </c>
      <c r="H79">
        <v>0</v>
      </c>
      <c r="I79">
        <v>36.716000000000001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136.875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45.221499999999999</v>
      </c>
      <c r="X79">
        <v>98.34375</v>
      </c>
      <c r="Y79">
        <v>0</v>
      </c>
      <c r="Z79">
        <v>13.041600000000001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54.059399999999997</v>
      </c>
      <c r="AL79">
        <v>79.376220000000004</v>
      </c>
      <c r="AM79">
        <v>15.804048</v>
      </c>
      <c r="AN79">
        <v>0.57389999999999997</v>
      </c>
      <c r="AO79">
        <v>0</v>
      </c>
      <c r="AP79">
        <v>3.843</v>
      </c>
      <c r="AQ79">
        <v>62.244</v>
      </c>
      <c r="AR79">
        <v>8.8320000000000007</v>
      </c>
      <c r="AS79">
        <v>9.4163999999999994</v>
      </c>
      <c r="AT79">
        <v>20.001799999999999</v>
      </c>
      <c r="AU79">
        <v>0</v>
      </c>
      <c r="AV79">
        <v>8.4</v>
      </c>
      <c r="AW79">
        <v>23.891999999999999</v>
      </c>
      <c r="AX79">
        <v>45.484000000000002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3087.2383150000001</v>
      </c>
    </row>
    <row r="80" spans="1:117">
      <c r="A80" t="s">
        <v>122</v>
      </c>
      <c r="B80">
        <v>0</v>
      </c>
      <c r="C80">
        <v>22.05</v>
      </c>
      <c r="D80">
        <v>0</v>
      </c>
      <c r="E80">
        <v>0</v>
      </c>
      <c r="F80">
        <v>46.263599999999997</v>
      </c>
      <c r="G80">
        <v>0</v>
      </c>
      <c r="H80">
        <v>0</v>
      </c>
      <c r="I80">
        <v>36.716000000000001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136.875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45.221499999999999</v>
      </c>
      <c r="X80">
        <v>98.34375</v>
      </c>
      <c r="Y80">
        <v>0</v>
      </c>
      <c r="Z80">
        <v>13.041600000000001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54.059399999999997</v>
      </c>
      <c r="AL80">
        <v>79.376220000000004</v>
      </c>
      <c r="AM80">
        <v>15.804048</v>
      </c>
      <c r="AN80">
        <v>0.57389999999999997</v>
      </c>
      <c r="AO80">
        <v>0</v>
      </c>
      <c r="AP80">
        <v>3.843</v>
      </c>
      <c r="AQ80">
        <v>62.244</v>
      </c>
      <c r="AR80">
        <v>8.8320000000000007</v>
      </c>
      <c r="AS80">
        <v>9.4163999999999994</v>
      </c>
      <c r="AT80">
        <v>20.001799999999999</v>
      </c>
      <c r="AU80">
        <v>0</v>
      </c>
      <c r="AV80">
        <v>8.4</v>
      </c>
      <c r="AW80">
        <v>23.891999999999999</v>
      </c>
      <c r="AX80">
        <v>45.484000000000002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3074.7069030000002</v>
      </c>
    </row>
    <row r="81" spans="1:117">
      <c r="A81" t="s">
        <v>123</v>
      </c>
      <c r="B81">
        <v>0</v>
      </c>
      <c r="C81">
        <v>22.05</v>
      </c>
      <c r="D81">
        <v>0</v>
      </c>
      <c r="E81">
        <v>0</v>
      </c>
      <c r="F81">
        <v>46.263599999999997</v>
      </c>
      <c r="G81">
        <v>0</v>
      </c>
      <c r="H81">
        <v>0</v>
      </c>
      <c r="I81">
        <v>36.716000000000001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136.875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45.221499999999999</v>
      </c>
      <c r="X81">
        <v>98.34375</v>
      </c>
      <c r="Y81">
        <v>0</v>
      </c>
      <c r="Z81">
        <v>13.041600000000001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29.22504</v>
      </c>
      <c r="AG81">
        <v>0</v>
      </c>
      <c r="AH81">
        <v>123.11</v>
      </c>
      <c r="AI81">
        <v>0</v>
      </c>
      <c r="AJ81">
        <v>0</v>
      </c>
      <c r="AK81">
        <v>54.059399999999997</v>
      </c>
      <c r="AL81">
        <v>79.376220000000004</v>
      </c>
      <c r="AM81">
        <v>10.557359999999999</v>
      </c>
      <c r="AN81">
        <v>0.57389999999999997</v>
      </c>
      <c r="AO81">
        <v>0</v>
      </c>
      <c r="AP81">
        <v>4.4835000000000003</v>
      </c>
      <c r="AQ81">
        <v>62.244</v>
      </c>
      <c r="AR81">
        <v>49.68</v>
      </c>
      <c r="AS81">
        <v>24.75168</v>
      </c>
      <c r="AT81">
        <v>20.001799999999999</v>
      </c>
      <c r="AU81">
        <v>0</v>
      </c>
      <c r="AV81">
        <v>8.4</v>
      </c>
      <c r="AW81">
        <v>23.891999999999999</v>
      </c>
      <c r="AX81">
        <v>45.484000000000002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3103.2545949999999</v>
      </c>
    </row>
    <row r="82" spans="1:117">
      <c r="A82" t="s">
        <v>124</v>
      </c>
      <c r="B82">
        <v>0</v>
      </c>
      <c r="C82">
        <v>22.05</v>
      </c>
      <c r="D82">
        <v>0</v>
      </c>
      <c r="E82">
        <v>0</v>
      </c>
      <c r="F82">
        <v>46.263599999999997</v>
      </c>
      <c r="G82">
        <v>0</v>
      </c>
      <c r="H82">
        <v>0</v>
      </c>
      <c r="I82">
        <v>36.716000000000001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136.875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45.221499999999999</v>
      </c>
      <c r="X82">
        <v>98.34375</v>
      </c>
      <c r="Y82">
        <v>0</v>
      </c>
      <c r="Z82">
        <v>13.041600000000001</v>
      </c>
      <c r="AA82">
        <v>13.983000000000001</v>
      </c>
      <c r="AB82">
        <v>26.34008</v>
      </c>
      <c r="AC82">
        <v>0</v>
      </c>
      <c r="AD82">
        <v>27.3447</v>
      </c>
      <c r="AE82">
        <v>49.436556000000003</v>
      </c>
      <c r="AF82">
        <v>17.748000000000001</v>
      </c>
      <c r="AG82">
        <v>0</v>
      </c>
      <c r="AH82">
        <v>112.693</v>
      </c>
      <c r="AI82">
        <v>0</v>
      </c>
      <c r="AJ82">
        <v>0</v>
      </c>
      <c r="AK82">
        <v>54.059399999999997</v>
      </c>
      <c r="AL82">
        <v>13.944000000000001</v>
      </c>
      <c r="AM82">
        <v>9.7309000000000001</v>
      </c>
      <c r="AN82">
        <v>0.57389999999999997</v>
      </c>
      <c r="AO82">
        <v>0</v>
      </c>
      <c r="AP82">
        <v>4.4835000000000003</v>
      </c>
      <c r="AQ82">
        <v>49.14</v>
      </c>
      <c r="AR82">
        <v>49.68</v>
      </c>
      <c r="AS82">
        <v>24.75168</v>
      </c>
      <c r="AT82">
        <v>20.001799999999999</v>
      </c>
      <c r="AU82">
        <v>0</v>
      </c>
      <c r="AV82">
        <v>8.4</v>
      </c>
      <c r="AW82">
        <v>23.891999999999999</v>
      </c>
      <c r="AX82">
        <v>45.484000000000002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2948.1666100000002</v>
      </c>
    </row>
    <row r="83" spans="1:117">
      <c r="A83" t="s">
        <v>125</v>
      </c>
      <c r="B83">
        <v>0</v>
      </c>
      <c r="C83">
        <v>22.05</v>
      </c>
      <c r="D83">
        <v>0</v>
      </c>
      <c r="E83">
        <v>0</v>
      </c>
      <c r="F83">
        <v>46.263599999999997</v>
      </c>
      <c r="G83">
        <v>0</v>
      </c>
      <c r="H83">
        <v>0</v>
      </c>
      <c r="I83">
        <v>36.716000000000001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136.875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45.221499999999999</v>
      </c>
      <c r="X83">
        <v>98.34375</v>
      </c>
      <c r="Y83">
        <v>0</v>
      </c>
      <c r="Z83">
        <v>6.5208000000000004</v>
      </c>
      <c r="AA83">
        <v>13.983000000000001</v>
      </c>
      <c r="AB83">
        <v>9.3309999999999995</v>
      </c>
      <c r="AC83">
        <v>0</v>
      </c>
      <c r="AD83">
        <v>9.1149000000000004</v>
      </c>
      <c r="AE83">
        <v>32.957704</v>
      </c>
      <c r="AF83">
        <v>17.748000000000001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2.3239999999999998</v>
      </c>
      <c r="AM83">
        <v>5.2786799999999996</v>
      </c>
      <c r="AN83">
        <v>0.57389999999999997</v>
      </c>
      <c r="AO83">
        <v>0</v>
      </c>
      <c r="AP83">
        <v>4.4835000000000003</v>
      </c>
      <c r="AQ83">
        <v>31.122</v>
      </c>
      <c r="AR83">
        <v>6.6239999999999997</v>
      </c>
      <c r="AS83">
        <v>24.75168</v>
      </c>
      <c r="AT83">
        <v>20.001799999999999</v>
      </c>
      <c r="AU83">
        <v>0</v>
      </c>
      <c r="AV83">
        <v>8.4</v>
      </c>
      <c r="AW83">
        <v>23.891999999999999</v>
      </c>
      <c r="AX83">
        <v>45.484000000000002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2775.8488579999998</v>
      </c>
    </row>
    <row r="84" spans="1:117">
      <c r="A84" t="s">
        <v>126</v>
      </c>
      <c r="B84">
        <v>0</v>
      </c>
      <c r="C84">
        <v>22.05</v>
      </c>
      <c r="D84">
        <v>0</v>
      </c>
      <c r="E84">
        <v>0</v>
      </c>
      <c r="F84">
        <v>46.263599999999997</v>
      </c>
      <c r="G84">
        <v>0</v>
      </c>
      <c r="H84">
        <v>0</v>
      </c>
      <c r="I84">
        <v>36.716000000000001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136.875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45.221499999999999</v>
      </c>
      <c r="X84">
        <v>98.34375</v>
      </c>
      <c r="Y84">
        <v>0</v>
      </c>
      <c r="Z84">
        <v>6.5208000000000004</v>
      </c>
      <c r="AA84">
        <v>7.0309999999999997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2.3239999999999998</v>
      </c>
      <c r="AM84">
        <v>5.2786799999999996</v>
      </c>
      <c r="AN84">
        <v>0.57389999999999997</v>
      </c>
      <c r="AO84">
        <v>0</v>
      </c>
      <c r="AP84">
        <v>4.4835000000000003</v>
      </c>
      <c r="AQ84">
        <v>31.122</v>
      </c>
      <c r="AR84">
        <v>6.6239999999999997</v>
      </c>
      <c r="AS84">
        <v>24.75168</v>
      </c>
      <c r="AT84">
        <v>20.001799999999999</v>
      </c>
      <c r="AU84">
        <v>0</v>
      </c>
      <c r="AV84">
        <v>8.4</v>
      </c>
      <c r="AW84">
        <v>23.891999999999999</v>
      </c>
      <c r="AX84">
        <v>45.484000000000002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2706.1581059999994</v>
      </c>
    </row>
    <row r="85" spans="1:117">
      <c r="A85" t="s">
        <v>127</v>
      </c>
      <c r="B85">
        <v>0</v>
      </c>
      <c r="C85">
        <v>22.05</v>
      </c>
      <c r="D85">
        <v>0</v>
      </c>
      <c r="E85">
        <v>0</v>
      </c>
      <c r="F85">
        <v>46.263599999999997</v>
      </c>
      <c r="G85">
        <v>0</v>
      </c>
      <c r="H85">
        <v>0</v>
      </c>
      <c r="I85">
        <v>36.716000000000001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136.875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45.221499999999999</v>
      </c>
      <c r="X85">
        <v>98.34375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2.3239999999999998</v>
      </c>
      <c r="AM85">
        <v>5.2786799999999996</v>
      </c>
      <c r="AN85">
        <v>0.57389999999999997</v>
      </c>
      <c r="AO85">
        <v>0</v>
      </c>
      <c r="AP85">
        <v>4.4835000000000003</v>
      </c>
      <c r="AQ85">
        <v>31.122</v>
      </c>
      <c r="AR85">
        <v>6.6239999999999997</v>
      </c>
      <c r="AS85">
        <v>5.3807999999999998</v>
      </c>
      <c r="AT85">
        <v>20.001799999999999</v>
      </c>
      <c r="AU85">
        <v>0</v>
      </c>
      <c r="AV85">
        <v>8.4</v>
      </c>
      <c r="AW85">
        <v>23.891999999999999</v>
      </c>
      <c r="AX85">
        <v>45.484000000000002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2660.8162259999995</v>
      </c>
    </row>
    <row r="86" spans="1:117">
      <c r="A86" t="s">
        <v>128</v>
      </c>
      <c r="B86">
        <v>0</v>
      </c>
      <c r="C86">
        <v>22.574999999999999</v>
      </c>
      <c r="D86">
        <v>0</v>
      </c>
      <c r="E86">
        <v>0</v>
      </c>
      <c r="F86">
        <v>46.263599999999997</v>
      </c>
      <c r="G86">
        <v>0</v>
      </c>
      <c r="H86">
        <v>0</v>
      </c>
      <c r="I86">
        <v>36.716000000000001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136.875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45.221499999999999</v>
      </c>
      <c r="X86">
        <v>98.34375</v>
      </c>
      <c r="Y86">
        <v>0</v>
      </c>
      <c r="Z86">
        <v>6.5208000000000004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18.940000000000001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0.57389999999999997</v>
      </c>
      <c r="AO86">
        <v>0</v>
      </c>
      <c r="AP86">
        <v>4.4835000000000003</v>
      </c>
      <c r="AQ86">
        <v>31.122</v>
      </c>
      <c r="AR86">
        <v>6.6239999999999997</v>
      </c>
      <c r="AS86">
        <v>5.3807999999999998</v>
      </c>
      <c r="AT86">
        <v>20.001799999999999</v>
      </c>
      <c r="AU86">
        <v>0</v>
      </c>
      <c r="AV86">
        <v>8.4</v>
      </c>
      <c r="AW86">
        <v>23.891999999999999</v>
      </c>
      <c r="AX86">
        <v>45.484000000000002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2637.1225459999991</v>
      </c>
    </row>
    <row r="87" spans="1:117">
      <c r="A87" t="s">
        <v>129</v>
      </c>
      <c r="B87">
        <v>0</v>
      </c>
      <c r="C87">
        <v>22.574999999999999</v>
      </c>
      <c r="D87">
        <v>0</v>
      </c>
      <c r="E87">
        <v>0</v>
      </c>
      <c r="F87">
        <v>46.263599999999997</v>
      </c>
      <c r="G87">
        <v>0</v>
      </c>
      <c r="H87">
        <v>0</v>
      </c>
      <c r="I87">
        <v>36.716000000000001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136.875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45.221499999999999</v>
      </c>
      <c r="X87">
        <v>98.34375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54.059399999999997</v>
      </c>
      <c r="AL87">
        <v>2.3239999999999998</v>
      </c>
      <c r="AM87">
        <v>0</v>
      </c>
      <c r="AN87">
        <v>0.57389999999999997</v>
      </c>
      <c r="AO87">
        <v>0</v>
      </c>
      <c r="AP87">
        <v>4.4835000000000003</v>
      </c>
      <c r="AQ87">
        <v>31.122</v>
      </c>
      <c r="AR87">
        <v>6.6239999999999997</v>
      </c>
      <c r="AS87">
        <v>5.3807999999999998</v>
      </c>
      <c r="AT87">
        <v>20.001799999999999</v>
      </c>
      <c r="AU87">
        <v>0</v>
      </c>
      <c r="AV87">
        <v>8.4</v>
      </c>
      <c r="AW87">
        <v>23.891999999999999</v>
      </c>
      <c r="AX87">
        <v>45.484000000000002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2637.1225459999991</v>
      </c>
    </row>
    <row r="88" spans="1:117">
      <c r="A88" t="s">
        <v>130</v>
      </c>
      <c r="B88">
        <v>0</v>
      </c>
      <c r="C88">
        <v>22.574999999999999</v>
      </c>
      <c r="D88">
        <v>0</v>
      </c>
      <c r="E88">
        <v>0</v>
      </c>
      <c r="F88">
        <v>46.263599999999997</v>
      </c>
      <c r="G88">
        <v>0</v>
      </c>
      <c r="H88">
        <v>0</v>
      </c>
      <c r="I88">
        <v>36.716000000000001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136.875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0.57389999999999997</v>
      </c>
      <c r="AO88">
        <v>0</v>
      </c>
      <c r="AP88">
        <v>4.4835000000000003</v>
      </c>
      <c r="AQ88">
        <v>31.122</v>
      </c>
      <c r="AR88">
        <v>6.6239999999999997</v>
      </c>
      <c r="AS88">
        <v>5.3807999999999998</v>
      </c>
      <c r="AT88">
        <v>20.001799999999999</v>
      </c>
      <c r="AU88">
        <v>0</v>
      </c>
      <c r="AV88">
        <v>8.4</v>
      </c>
      <c r="AW88">
        <v>23.891999999999999</v>
      </c>
      <c r="AX88">
        <v>45.484000000000002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2630.6017459999994</v>
      </c>
    </row>
    <row r="89" spans="1:117">
      <c r="A89" t="s">
        <v>131</v>
      </c>
      <c r="B89">
        <v>0</v>
      </c>
      <c r="C89">
        <v>22.574999999999999</v>
      </c>
      <c r="D89">
        <v>0</v>
      </c>
      <c r="E89">
        <v>0</v>
      </c>
      <c r="F89">
        <v>46.372199999999999</v>
      </c>
      <c r="G89">
        <v>0</v>
      </c>
      <c r="H89">
        <v>0</v>
      </c>
      <c r="I89">
        <v>36.716000000000001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136.875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0.57389999999999997</v>
      </c>
      <c r="AO89">
        <v>0</v>
      </c>
      <c r="AP89">
        <v>5.1239999999999997</v>
      </c>
      <c r="AQ89">
        <v>31.122</v>
      </c>
      <c r="AR89">
        <v>6.6239999999999997</v>
      </c>
      <c r="AS89">
        <v>5.3807999999999998</v>
      </c>
      <c r="AT89">
        <v>20.001799999999999</v>
      </c>
      <c r="AU89">
        <v>0</v>
      </c>
      <c r="AV89">
        <v>8.4</v>
      </c>
      <c r="AW89">
        <v>23.891999999999999</v>
      </c>
      <c r="AX89">
        <v>45.484000000000002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2631.3508459999998</v>
      </c>
    </row>
    <row r="90" spans="1:117">
      <c r="A90" t="s">
        <v>132</v>
      </c>
      <c r="B90">
        <v>0</v>
      </c>
      <c r="C90">
        <v>22.574999999999999</v>
      </c>
      <c r="D90">
        <v>0</v>
      </c>
      <c r="E90">
        <v>0</v>
      </c>
      <c r="F90">
        <v>46.372199999999999</v>
      </c>
      <c r="G90">
        <v>0</v>
      </c>
      <c r="H90">
        <v>0</v>
      </c>
      <c r="I90">
        <v>36.716000000000001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136.875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0.57389999999999997</v>
      </c>
      <c r="AO90">
        <v>0</v>
      </c>
      <c r="AP90">
        <v>5.1239999999999997</v>
      </c>
      <c r="AQ90">
        <v>31.122</v>
      </c>
      <c r="AR90">
        <v>6.6239999999999997</v>
      </c>
      <c r="AS90">
        <v>5.3807999999999998</v>
      </c>
      <c r="AT90">
        <v>20.001799999999999</v>
      </c>
      <c r="AU90">
        <v>0</v>
      </c>
      <c r="AV90">
        <v>8.4</v>
      </c>
      <c r="AW90">
        <v>23.891999999999999</v>
      </c>
      <c r="AX90">
        <v>45.484000000000002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2631.3508459999998</v>
      </c>
    </row>
    <row r="91" spans="1:117">
      <c r="A91" t="s">
        <v>133</v>
      </c>
      <c r="B91">
        <v>0</v>
      </c>
      <c r="C91">
        <v>22.574999999999999</v>
      </c>
      <c r="D91">
        <v>0</v>
      </c>
      <c r="E91">
        <v>0</v>
      </c>
      <c r="F91">
        <v>46.372199999999999</v>
      </c>
      <c r="G91">
        <v>0</v>
      </c>
      <c r="H91">
        <v>0</v>
      </c>
      <c r="I91">
        <v>36.716000000000001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136.875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0.57389999999999997</v>
      </c>
      <c r="AO91">
        <v>0</v>
      </c>
      <c r="AP91">
        <v>5.1239999999999997</v>
      </c>
      <c r="AQ91">
        <v>31.122</v>
      </c>
      <c r="AR91">
        <v>49.68</v>
      </c>
      <c r="AS91">
        <v>5.3807999999999998</v>
      </c>
      <c r="AT91">
        <v>20.001799999999999</v>
      </c>
      <c r="AU91">
        <v>0</v>
      </c>
      <c r="AV91">
        <v>8.4</v>
      </c>
      <c r="AW91">
        <v>23.891999999999999</v>
      </c>
      <c r="AX91">
        <v>45.484000000000002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2674.4068459999999</v>
      </c>
    </row>
    <row r="92" spans="1:117">
      <c r="A92" t="s">
        <v>134</v>
      </c>
      <c r="B92">
        <v>0</v>
      </c>
      <c r="C92">
        <v>22.574999999999999</v>
      </c>
      <c r="D92">
        <v>0</v>
      </c>
      <c r="E92">
        <v>0</v>
      </c>
      <c r="F92">
        <v>46.372199999999999</v>
      </c>
      <c r="G92">
        <v>0</v>
      </c>
      <c r="H92">
        <v>0</v>
      </c>
      <c r="I92">
        <v>36.716000000000001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136.875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18.940000000000001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0.57389999999999997</v>
      </c>
      <c r="AO92">
        <v>0</v>
      </c>
      <c r="AP92">
        <v>5.1239999999999997</v>
      </c>
      <c r="AQ92">
        <v>31.122</v>
      </c>
      <c r="AR92">
        <v>49.68</v>
      </c>
      <c r="AS92">
        <v>5.3807999999999998</v>
      </c>
      <c r="AT92">
        <v>20.001799999999999</v>
      </c>
      <c r="AU92">
        <v>0</v>
      </c>
      <c r="AV92">
        <v>8.4</v>
      </c>
      <c r="AW92">
        <v>23.891999999999999</v>
      </c>
      <c r="AX92">
        <v>45.484000000000002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2674.4068459999999</v>
      </c>
    </row>
    <row r="93" spans="1:117">
      <c r="A93" t="s">
        <v>135</v>
      </c>
      <c r="B93">
        <v>0</v>
      </c>
      <c r="C93">
        <v>22.574999999999999</v>
      </c>
      <c r="D93">
        <v>0</v>
      </c>
      <c r="E93">
        <v>0</v>
      </c>
      <c r="F93">
        <v>46.372199999999999</v>
      </c>
      <c r="G93">
        <v>0</v>
      </c>
      <c r="H93">
        <v>0</v>
      </c>
      <c r="I93">
        <v>36.716000000000001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136.875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18.940000000000001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0.57389999999999997</v>
      </c>
      <c r="AO93">
        <v>0</v>
      </c>
      <c r="AP93">
        <v>5.1239999999999997</v>
      </c>
      <c r="AQ93">
        <v>31.122</v>
      </c>
      <c r="AR93">
        <v>6.6239999999999997</v>
      </c>
      <c r="AS93">
        <v>5.3807999999999998</v>
      </c>
      <c r="AT93">
        <v>20.001799999999999</v>
      </c>
      <c r="AU93">
        <v>0</v>
      </c>
      <c r="AV93">
        <v>8.4</v>
      </c>
      <c r="AW93">
        <v>23.891999999999999</v>
      </c>
      <c r="AX93">
        <v>45.484000000000002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2631.3508459999998</v>
      </c>
    </row>
    <row r="94" spans="1:117">
      <c r="A94" t="s">
        <v>136</v>
      </c>
      <c r="B94">
        <v>0</v>
      </c>
      <c r="C94">
        <v>22.574999999999999</v>
      </c>
      <c r="D94">
        <v>0</v>
      </c>
      <c r="E94">
        <v>0</v>
      </c>
      <c r="F94">
        <v>46.372199999999999</v>
      </c>
      <c r="G94">
        <v>0</v>
      </c>
      <c r="H94">
        <v>0</v>
      </c>
      <c r="I94">
        <v>36.716000000000001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136.875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18.940000000000001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0.57389999999999997</v>
      </c>
      <c r="AO94">
        <v>0</v>
      </c>
      <c r="AP94">
        <v>5.1239999999999997</v>
      </c>
      <c r="AQ94">
        <v>31.122</v>
      </c>
      <c r="AR94">
        <v>6.6239999999999997</v>
      </c>
      <c r="AS94">
        <v>5.3807999999999998</v>
      </c>
      <c r="AT94">
        <v>20.001799999999999</v>
      </c>
      <c r="AU94">
        <v>0</v>
      </c>
      <c r="AV94">
        <v>8.4</v>
      </c>
      <c r="AW94">
        <v>23.891999999999999</v>
      </c>
      <c r="AX94">
        <v>45.484000000000002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2631.3508459999998</v>
      </c>
    </row>
    <row r="95" spans="1:117">
      <c r="A95" t="s">
        <v>137</v>
      </c>
      <c r="B95">
        <v>0</v>
      </c>
      <c r="C95">
        <v>22.574999999999999</v>
      </c>
      <c r="D95">
        <v>0</v>
      </c>
      <c r="E95">
        <v>0</v>
      </c>
      <c r="F95">
        <v>46.372199999999999</v>
      </c>
      <c r="G95">
        <v>0</v>
      </c>
      <c r="H95">
        <v>0</v>
      </c>
      <c r="I95">
        <v>36.716000000000001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136.875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2.3239999999999998</v>
      </c>
      <c r="AM95">
        <v>0</v>
      </c>
      <c r="AN95">
        <v>0.57389999999999997</v>
      </c>
      <c r="AO95">
        <v>0</v>
      </c>
      <c r="AP95">
        <v>5.1239999999999997</v>
      </c>
      <c r="AQ95">
        <v>31.122</v>
      </c>
      <c r="AR95">
        <v>6.6239999999999997</v>
      </c>
      <c r="AS95">
        <v>5.3807999999999998</v>
      </c>
      <c r="AT95">
        <v>20.001799999999999</v>
      </c>
      <c r="AU95">
        <v>0</v>
      </c>
      <c r="AV95">
        <v>8.4</v>
      </c>
      <c r="AW95">
        <v>23.891999999999999</v>
      </c>
      <c r="AX95">
        <v>45.484000000000002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2612.4108459999998</v>
      </c>
    </row>
    <row r="96" spans="1:117">
      <c r="A96" t="s">
        <v>138</v>
      </c>
      <c r="B96">
        <v>0</v>
      </c>
      <c r="C96">
        <v>22.574999999999999</v>
      </c>
      <c r="D96">
        <v>0</v>
      </c>
      <c r="E96">
        <v>0</v>
      </c>
      <c r="F96">
        <v>46.372199999999999</v>
      </c>
      <c r="G96">
        <v>0</v>
      </c>
      <c r="H96">
        <v>0</v>
      </c>
      <c r="I96">
        <v>36.716000000000001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136.875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2.3239999999999998</v>
      </c>
      <c r="AM96">
        <v>0</v>
      </c>
      <c r="AN96">
        <v>0.57389999999999997</v>
      </c>
      <c r="AO96">
        <v>0</v>
      </c>
      <c r="AP96">
        <v>5.1239999999999997</v>
      </c>
      <c r="AQ96">
        <v>31.122</v>
      </c>
      <c r="AR96">
        <v>6.6239999999999997</v>
      </c>
      <c r="AS96">
        <v>5.3807999999999998</v>
      </c>
      <c r="AT96">
        <v>20.001799999999999</v>
      </c>
      <c r="AU96">
        <v>0</v>
      </c>
      <c r="AV96">
        <v>8.4</v>
      </c>
      <c r="AW96">
        <v>23.891999999999999</v>
      </c>
      <c r="AX96">
        <v>45.484000000000002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2612.4108459999998</v>
      </c>
    </row>
    <row r="97" spans="1:117">
      <c r="A97" t="s">
        <v>139</v>
      </c>
      <c r="B97">
        <v>0</v>
      </c>
      <c r="C97">
        <v>22.574999999999999</v>
      </c>
      <c r="D97">
        <v>0</v>
      </c>
      <c r="E97">
        <v>0</v>
      </c>
      <c r="F97">
        <v>46.372199999999999</v>
      </c>
      <c r="G97">
        <v>0</v>
      </c>
      <c r="H97">
        <v>0</v>
      </c>
      <c r="I97">
        <v>36.716000000000001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136.875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2.3239999999999998</v>
      </c>
      <c r="AM97">
        <v>0</v>
      </c>
      <c r="AN97">
        <v>0.57389999999999997</v>
      </c>
      <c r="AO97">
        <v>0</v>
      </c>
      <c r="AP97">
        <v>5.1239999999999997</v>
      </c>
      <c r="AQ97">
        <v>31.122</v>
      </c>
      <c r="AR97">
        <v>6.6239999999999997</v>
      </c>
      <c r="AS97">
        <v>5.3807999999999998</v>
      </c>
      <c r="AT97">
        <v>20.001799999999999</v>
      </c>
      <c r="AU97">
        <v>0</v>
      </c>
      <c r="AV97">
        <v>8.4</v>
      </c>
      <c r="AW97">
        <v>23.891999999999999</v>
      </c>
      <c r="AX97">
        <v>45.484000000000002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2612.4108459999998</v>
      </c>
    </row>
    <row r="98" spans="1:117">
      <c r="A98" t="s">
        <v>140</v>
      </c>
      <c r="B98">
        <v>0</v>
      </c>
      <c r="C98">
        <v>22.574999999999999</v>
      </c>
      <c r="D98">
        <v>0</v>
      </c>
      <c r="E98">
        <v>0</v>
      </c>
      <c r="F98">
        <v>46.372199999999999</v>
      </c>
      <c r="G98">
        <v>0</v>
      </c>
      <c r="H98">
        <v>0</v>
      </c>
      <c r="I98">
        <v>36.716000000000001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136.875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2.3239999999999998</v>
      </c>
      <c r="AM98">
        <v>0</v>
      </c>
      <c r="AN98">
        <v>0.57389999999999997</v>
      </c>
      <c r="AO98">
        <v>0</v>
      </c>
      <c r="AP98">
        <v>5.1239999999999997</v>
      </c>
      <c r="AQ98">
        <v>31.122</v>
      </c>
      <c r="AR98">
        <v>6.6239999999999997</v>
      </c>
      <c r="AS98">
        <v>5.3807999999999998</v>
      </c>
      <c r="AT98">
        <v>20.001799999999999</v>
      </c>
      <c r="AU98">
        <v>0</v>
      </c>
      <c r="AV98">
        <v>8.4</v>
      </c>
      <c r="AW98">
        <v>23.891999999999999</v>
      </c>
      <c r="AX98">
        <v>45.484000000000002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2612.4108459999998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0.53038125000000025</v>
      </c>
      <c r="D99">
        <f t="shared" si="2"/>
        <v>0</v>
      </c>
      <c r="E99">
        <f t="shared" si="2"/>
        <v>0</v>
      </c>
      <c r="F99">
        <f t="shared" si="2"/>
        <v>1.1080458000000011</v>
      </c>
      <c r="G99">
        <f t="shared" si="2"/>
        <v>0</v>
      </c>
      <c r="H99">
        <f t="shared" si="2"/>
        <v>0</v>
      </c>
      <c r="I99">
        <f t="shared" si="2"/>
        <v>0.8811839999999983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3.2850000000000001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1.0853160000000011</v>
      </c>
      <c r="X99">
        <f t="shared" si="2"/>
        <v>2.2219131249999999</v>
      </c>
      <c r="Y99">
        <f t="shared" si="2"/>
        <v>0</v>
      </c>
      <c r="Z99">
        <f t="shared" si="2"/>
        <v>5.925699999999999E-2</v>
      </c>
      <c r="AA99">
        <f t="shared" si="2"/>
        <v>0.13433080999999999</v>
      </c>
      <c r="AB99">
        <f t="shared" si="2"/>
        <v>0.17683577999999997</v>
      </c>
      <c r="AC99">
        <f t="shared" si="2"/>
        <v>4.2418545749999995E-2</v>
      </c>
      <c r="AD99">
        <f t="shared" si="2"/>
        <v>0.13244610200000004</v>
      </c>
      <c r="AE99">
        <f t="shared" si="2"/>
        <v>0.46552756899999986</v>
      </c>
      <c r="AF99">
        <f t="shared" si="2"/>
        <v>0.28512162000000035</v>
      </c>
      <c r="AG99">
        <f t="shared" si="2"/>
        <v>0</v>
      </c>
      <c r="AH99">
        <f t="shared" si="2"/>
        <v>0.7907450000000007</v>
      </c>
      <c r="AI99">
        <f t="shared" si="2"/>
        <v>6.9061523000000014E-2</v>
      </c>
      <c r="AJ99">
        <f t="shared" si="2"/>
        <v>0</v>
      </c>
      <c r="AK99">
        <f t="shared" si="2"/>
        <v>1.2974256000000017</v>
      </c>
      <c r="AL99">
        <f t="shared" si="2"/>
        <v>0.42579166000000085</v>
      </c>
      <c r="AM99">
        <f t="shared" si="2"/>
        <v>5.9971669999999991E-2</v>
      </c>
      <c r="AN99">
        <f t="shared" si="2"/>
        <v>1.3773600000000007E-2</v>
      </c>
      <c r="AO99">
        <f t="shared" si="2"/>
        <v>0</v>
      </c>
      <c r="AP99">
        <f t="shared" si="2"/>
        <v>0.11358755100000006</v>
      </c>
      <c r="AQ99">
        <f t="shared" si="2"/>
        <v>0.54041399999999984</v>
      </c>
      <c r="AR99">
        <f t="shared" si="2"/>
        <v>0.3036000000000002</v>
      </c>
      <c r="AS99">
        <f t="shared" si="2"/>
        <v>0.26569314199999955</v>
      </c>
      <c r="AT99">
        <f t="shared" si="2"/>
        <v>0.4800432</v>
      </c>
      <c r="AU99">
        <f t="shared" si="2"/>
        <v>0</v>
      </c>
      <c r="AV99">
        <f t="shared" si="2"/>
        <v>0.20159999999999964</v>
      </c>
      <c r="AW99">
        <f t="shared" si="2"/>
        <v>0.57340800000000036</v>
      </c>
      <c r="AX99">
        <f t="shared" si="2"/>
        <v>1.0916159999999993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3.3488875000000058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64.559763503749991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295.67939999999999</v>
      </c>
      <c r="L3">
        <v>121</v>
      </c>
      <c r="M3">
        <v>92</v>
      </c>
      <c r="N3">
        <v>118.125</v>
      </c>
      <c r="O3">
        <v>123.66562500000001</v>
      </c>
      <c r="P3">
        <v>136.875</v>
      </c>
      <c r="Q3">
        <v>8</v>
      </c>
      <c r="R3">
        <v>14.65643</v>
      </c>
      <c r="S3">
        <v>11.227658</v>
      </c>
      <c r="T3">
        <v>0</v>
      </c>
      <c r="U3">
        <v>418.77</v>
      </c>
      <c r="V3">
        <v>11.369479</v>
      </c>
      <c r="W3">
        <v>35.346499999999999</v>
      </c>
      <c r="X3">
        <v>47.6432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79.376220000000004</v>
      </c>
      <c r="AM3">
        <v>0</v>
      </c>
      <c r="AN3">
        <v>0.57389999999999997</v>
      </c>
      <c r="AO3">
        <v>0</v>
      </c>
      <c r="AP3">
        <v>3.2025000000000001</v>
      </c>
      <c r="AQ3">
        <v>0</v>
      </c>
      <c r="AR3">
        <v>6.6239999999999997</v>
      </c>
      <c r="AS3">
        <v>24.75168</v>
      </c>
      <c r="AT3">
        <v>20.000038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1707.2988820000003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265.301762</v>
      </c>
      <c r="L4">
        <v>121</v>
      </c>
      <c r="M4">
        <v>89.2256</v>
      </c>
      <c r="N4">
        <v>118.125</v>
      </c>
      <c r="O4">
        <v>123.66562500000001</v>
      </c>
      <c r="P4">
        <v>136.875</v>
      </c>
      <c r="Q4">
        <v>8</v>
      </c>
      <c r="R4">
        <v>14</v>
      </c>
      <c r="S4">
        <v>10</v>
      </c>
      <c r="T4">
        <v>0</v>
      </c>
      <c r="U4">
        <v>418.77</v>
      </c>
      <c r="V4">
        <v>11.1046</v>
      </c>
      <c r="W4">
        <v>35.346499999999999</v>
      </c>
      <c r="X4">
        <v>47.6432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79.376220000000004</v>
      </c>
      <c r="AM4">
        <v>0</v>
      </c>
      <c r="AN4">
        <v>0.57389999999999997</v>
      </c>
      <c r="AO4">
        <v>0</v>
      </c>
      <c r="AP4">
        <v>3.2025000000000001</v>
      </c>
      <c r="AQ4">
        <v>0</v>
      </c>
      <c r="AR4">
        <v>6.6239999999999997</v>
      </c>
      <c r="AS4">
        <v>24.75168</v>
      </c>
      <c r="AT4">
        <v>20.000038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1671.9978770000002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217.67939999999999</v>
      </c>
      <c r="L5">
        <v>121</v>
      </c>
      <c r="M5">
        <v>89.2256</v>
      </c>
      <c r="N5">
        <v>118.125</v>
      </c>
      <c r="O5">
        <v>123.66562500000001</v>
      </c>
      <c r="P5">
        <v>136.875</v>
      </c>
      <c r="Q5">
        <v>8</v>
      </c>
      <c r="R5">
        <v>14</v>
      </c>
      <c r="S5">
        <v>10</v>
      </c>
      <c r="T5">
        <v>0</v>
      </c>
      <c r="U5">
        <v>418.77</v>
      </c>
      <c r="V5">
        <v>11.1046</v>
      </c>
      <c r="W5">
        <v>29.860600000000002</v>
      </c>
      <c r="X5">
        <v>45.6432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79.376220000000004</v>
      </c>
      <c r="AM5">
        <v>0</v>
      </c>
      <c r="AN5">
        <v>0.57389999999999997</v>
      </c>
      <c r="AO5">
        <v>0</v>
      </c>
      <c r="AP5">
        <v>3.2025000000000001</v>
      </c>
      <c r="AQ5">
        <v>0</v>
      </c>
      <c r="AR5">
        <v>6.6239999999999997</v>
      </c>
      <c r="AS5">
        <v>24.75168</v>
      </c>
      <c r="AT5">
        <v>18.411473999999998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1613.3010510000001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197.67939999999999</v>
      </c>
      <c r="L6">
        <v>121</v>
      </c>
      <c r="M6">
        <v>89.2256</v>
      </c>
      <c r="N6">
        <v>118.125</v>
      </c>
      <c r="O6">
        <v>123.66562500000001</v>
      </c>
      <c r="P6">
        <v>136.875</v>
      </c>
      <c r="Q6">
        <v>8</v>
      </c>
      <c r="R6">
        <v>14</v>
      </c>
      <c r="S6">
        <v>10</v>
      </c>
      <c r="T6">
        <v>0</v>
      </c>
      <c r="U6">
        <v>418.77</v>
      </c>
      <c r="V6">
        <v>11.1046</v>
      </c>
      <c r="W6">
        <v>29.860600000000002</v>
      </c>
      <c r="X6">
        <v>45.6432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79.376220000000004</v>
      </c>
      <c r="AM6">
        <v>0</v>
      </c>
      <c r="AN6">
        <v>0.57389999999999997</v>
      </c>
      <c r="AO6">
        <v>0</v>
      </c>
      <c r="AP6">
        <v>3.2025000000000001</v>
      </c>
      <c r="AQ6">
        <v>0</v>
      </c>
      <c r="AR6">
        <v>6.6239999999999997</v>
      </c>
      <c r="AS6">
        <v>24.75168</v>
      </c>
      <c r="AT6">
        <v>15.487691999999999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1588.3772690000001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187.67939999999999</v>
      </c>
      <c r="L7">
        <v>121</v>
      </c>
      <c r="M7">
        <v>89.2256</v>
      </c>
      <c r="N7">
        <v>118.125</v>
      </c>
      <c r="O7">
        <v>123.66562500000001</v>
      </c>
      <c r="P7">
        <v>136.875</v>
      </c>
      <c r="Q7">
        <v>8</v>
      </c>
      <c r="R7">
        <v>14</v>
      </c>
      <c r="S7">
        <v>10</v>
      </c>
      <c r="T7">
        <v>0</v>
      </c>
      <c r="U7">
        <v>418.77</v>
      </c>
      <c r="V7">
        <v>11.1046</v>
      </c>
      <c r="W7">
        <v>29.860600000000002</v>
      </c>
      <c r="X7">
        <v>45.6432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25.564</v>
      </c>
      <c r="AM7">
        <v>0</v>
      </c>
      <c r="AN7">
        <v>0.57389999999999997</v>
      </c>
      <c r="AO7">
        <v>0</v>
      </c>
      <c r="AP7">
        <v>3.2025000000000001</v>
      </c>
      <c r="AQ7">
        <v>0</v>
      </c>
      <c r="AR7">
        <v>6.6239999999999997</v>
      </c>
      <c r="AS7">
        <v>10.089</v>
      </c>
      <c r="AT7">
        <v>14.374139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1508.788816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187.67939999999999</v>
      </c>
      <c r="L8">
        <v>121</v>
      </c>
      <c r="M8">
        <v>89.2256</v>
      </c>
      <c r="N8">
        <v>118.125</v>
      </c>
      <c r="O8">
        <v>123.66562500000001</v>
      </c>
      <c r="P8">
        <v>136.875</v>
      </c>
      <c r="Q8">
        <v>8</v>
      </c>
      <c r="R8">
        <v>14</v>
      </c>
      <c r="S8">
        <v>10</v>
      </c>
      <c r="T8">
        <v>0</v>
      </c>
      <c r="U8">
        <v>418.77</v>
      </c>
      <c r="V8">
        <v>11.1046</v>
      </c>
      <c r="W8">
        <v>29.860600000000002</v>
      </c>
      <c r="X8">
        <v>45.6432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12.782</v>
      </c>
      <c r="AM8">
        <v>0</v>
      </c>
      <c r="AN8">
        <v>0.57389999999999997</v>
      </c>
      <c r="AO8">
        <v>0</v>
      </c>
      <c r="AP8">
        <v>3.2025000000000001</v>
      </c>
      <c r="AQ8">
        <v>0</v>
      </c>
      <c r="AR8">
        <v>6.6239999999999997</v>
      </c>
      <c r="AS8">
        <v>9.4163999999999994</v>
      </c>
      <c r="AT8">
        <v>13.905192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1492.8652689999999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187.67939999999999</v>
      </c>
      <c r="L9">
        <v>121</v>
      </c>
      <c r="M9">
        <v>91.972110999999998</v>
      </c>
      <c r="N9">
        <v>118.125</v>
      </c>
      <c r="O9">
        <v>123.66562500000001</v>
      </c>
      <c r="P9">
        <v>136.875</v>
      </c>
      <c r="Q9">
        <v>8</v>
      </c>
      <c r="R9">
        <v>14</v>
      </c>
      <c r="S9">
        <v>10</v>
      </c>
      <c r="T9">
        <v>0</v>
      </c>
      <c r="U9">
        <v>418.77</v>
      </c>
      <c r="V9">
        <v>11.1046</v>
      </c>
      <c r="W9">
        <v>29.860600000000002</v>
      </c>
      <c r="X9">
        <v>45.6432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12.782</v>
      </c>
      <c r="AM9">
        <v>0</v>
      </c>
      <c r="AN9">
        <v>0.57389999999999997</v>
      </c>
      <c r="AO9">
        <v>0</v>
      </c>
      <c r="AP9">
        <v>11.922267</v>
      </c>
      <c r="AQ9">
        <v>0</v>
      </c>
      <c r="AR9">
        <v>49.68</v>
      </c>
      <c r="AS9">
        <v>10.089</v>
      </c>
      <c r="AT9">
        <v>13.046867000000001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1547.201822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187.67939999999999</v>
      </c>
      <c r="L10">
        <v>121</v>
      </c>
      <c r="M10">
        <v>92</v>
      </c>
      <c r="N10">
        <v>118.125</v>
      </c>
      <c r="O10">
        <v>123.66562500000001</v>
      </c>
      <c r="P10">
        <v>136.875</v>
      </c>
      <c r="Q10">
        <v>8</v>
      </c>
      <c r="R10">
        <v>14</v>
      </c>
      <c r="S10">
        <v>10</v>
      </c>
      <c r="T10">
        <v>0</v>
      </c>
      <c r="U10">
        <v>418.77</v>
      </c>
      <c r="V10">
        <v>11.1046</v>
      </c>
      <c r="W10">
        <v>29.860600000000002</v>
      </c>
      <c r="X10">
        <v>45.6432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12.782</v>
      </c>
      <c r="AM10">
        <v>0</v>
      </c>
      <c r="AN10">
        <v>0.57389999999999997</v>
      </c>
      <c r="AO10">
        <v>0</v>
      </c>
      <c r="AP10">
        <v>11.922267</v>
      </c>
      <c r="AQ10">
        <v>0</v>
      </c>
      <c r="AR10">
        <v>49.68</v>
      </c>
      <c r="AS10">
        <v>9.4163999999999994</v>
      </c>
      <c r="AT10">
        <v>15.804296000000001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1548.3145400000001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187.67939999999999</v>
      </c>
      <c r="L11">
        <v>121</v>
      </c>
      <c r="M11">
        <v>92</v>
      </c>
      <c r="N11">
        <v>118.125</v>
      </c>
      <c r="O11">
        <v>123.66562500000001</v>
      </c>
      <c r="P11">
        <v>136.875</v>
      </c>
      <c r="Q11">
        <v>8</v>
      </c>
      <c r="R11">
        <v>13</v>
      </c>
      <c r="S11">
        <v>10</v>
      </c>
      <c r="T11">
        <v>0</v>
      </c>
      <c r="U11">
        <v>418.77</v>
      </c>
      <c r="V11">
        <v>11.1046</v>
      </c>
      <c r="W11">
        <v>35.346499999999999</v>
      </c>
      <c r="X11">
        <v>53.63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12.782</v>
      </c>
      <c r="AM11">
        <v>0</v>
      </c>
      <c r="AN11">
        <v>0.57389999999999997</v>
      </c>
      <c r="AO11">
        <v>0</v>
      </c>
      <c r="AP11">
        <v>11.922267</v>
      </c>
      <c r="AQ11">
        <v>0</v>
      </c>
      <c r="AR11">
        <v>6.6239999999999997</v>
      </c>
      <c r="AS11">
        <v>9.4163999999999994</v>
      </c>
      <c r="AT11">
        <v>15.348419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1517.2753630000002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187.67939999999999</v>
      </c>
      <c r="L12">
        <v>121</v>
      </c>
      <c r="M12">
        <v>92</v>
      </c>
      <c r="N12">
        <v>118.125</v>
      </c>
      <c r="O12">
        <v>123.66562500000001</v>
      </c>
      <c r="P12">
        <v>136.875</v>
      </c>
      <c r="Q12">
        <v>8</v>
      </c>
      <c r="R12">
        <v>13</v>
      </c>
      <c r="S12">
        <v>10</v>
      </c>
      <c r="T12">
        <v>0</v>
      </c>
      <c r="U12">
        <v>418.77</v>
      </c>
      <c r="V12">
        <v>5</v>
      </c>
      <c r="W12">
        <v>35.346499999999999</v>
      </c>
      <c r="X12">
        <v>53.63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12.782</v>
      </c>
      <c r="AM12">
        <v>0</v>
      </c>
      <c r="AN12">
        <v>0.57389999999999997</v>
      </c>
      <c r="AO12">
        <v>0</v>
      </c>
      <c r="AP12">
        <v>11.922267</v>
      </c>
      <c r="AQ12">
        <v>0</v>
      </c>
      <c r="AR12">
        <v>6.6239999999999997</v>
      </c>
      <c r="AS12">
        <v>9.4163999999999994</v>
      </c>
      <c r="AT12">
        <v>16.154568999999999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1510.9769130000004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187.67939999999999</v>
      </c>
      <c r="L13">
        <v>121</v>
      </c>
      <c r="M13">
        <v>92</v>
      </c>
      <c r="N13">
        <v>118.125</v>
      </c>
      <c r="O13">
        <v>123.66562500000001</v>
      </c>
      <c r="P13">
        <v>136.875</v>
      </c>
      <c r="Q13">
        <v>8</v>
      </c>
      <c r="R13">
        <v>13</v>
      </c>
      <c r="S13">
        <v>10</v>
      </c>
      <c r="T13">
        <v>0</v>
      </c>
      <c r="U13">
        <v>418.77</v>
      </c>
      <c r="V13">
        <v>5</v>
      </c>
      <c r="W13">
        <v>35.346499999999999</v>
      </c>
      <c r="X13">
        <v>53.63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12.782</v>
      </c>
      <c r="AM13">
        <v>0</v>
      </c>
      <c r="AN13">
        <v>0.57389999999999997</v>
      </c>
      <c r="AO13">
        <v>0</v>
      </c>
      <c r="AP13">
        <v>3.2025000000000001</v>
      </c>
      <c r="AQ13">
        <v>0</v>
      </c>
      <c r="AR13">
        <v>8.8320000000000007</v>
      </c>
      <c r="AS13">
        <v>9.4163999999999994</v>
      </c>
      <c r="AT13">
        <v>17.170985999999999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1504.4815630000007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187.67939999999999</v>
      </c>
      <c r="L14">
        <v>121</v>
      </c>
      <c r="M14">
        <v>92</v>
      </c>
      <c r="N14">
        <v>118.125</v>
      </c>
      <c r="O14">
        <v>123.66562500000001</v>
      </c>
      <c r="P14">
        <v>136.875</v>
      </c>
      <c r="Q14">
        <v>8</v>
      </c>
      <c r="R14">
        <v>13</v>
      </c>
      <c r="S14">
        <v>10</v>
      </c>
      <c r="T14">
        <v>0</v>
      </c>
      <c r="U14">
        <v>418.77</v>
      </c>
      <c r="V14">
        <v>5</v>
      </c>
      <c r="W14">
        <v>35.346499999999999</v>
      </c>
      <c r="X14">
        <v>53.63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12.782</v>
      </c>
      <c r="AM14">
        <v>0</v>
      </c>
      <c r="AN14">
        <v>0.57389999999999997</v>
      </c>
      <c r="AO14">
        <v>0</v>
      </c>
      <c r="AP14">
        <v>3.2025000000000001</v>
      </c>
      <c r="AQ14">
        <v>0</v>
      </c>
      <c r="AR14">
        <v>8.8320000000000007</v>
      </c>
      <c r="AS14">
        <v>9.4163999999999994</v>
      </c>
      <c r="AT14">
        <v>16.060255999999999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1504.3708330000006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204.67939999999999</v>
      </c>
      <c r="L15">
        <v>121</v>
      </c>
      <c r="M15">
        <v>92</v>
      </c>
      <c r="N15">
        <v>118.125</v>
      </c>
      <c r="O15">
        <v>123.66562500000001</v>
      </c>
      <c r="P15">
        <v>136.875</v>
      </c>
      <c r="Q15">
        <v>8</v>
      </c>
      <c r="R15">
        <v>13</v>
      </c>
      <c r="S15">
        <v>10</v>
      </c>
      <c r="T15">
        <v>0</v>
      </c>
      <c r="U15">
        <v>418.77</v>
      </c>
      <c r="V15">
        <v>10.306844</v>
      </c>
      <c r="W15">
        <v>35.346499999999999</v>
      </c>
      <c r="X15">
        <v>53.63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12.782</v>
      </c>
      <c r="AM15">
        <v>0</v>
      </c>
      <c r="AN15">
        <v>0.57389999999999997</v>
      </c>
      <c r="AO15">
        <v>0</v>
      </c>
      <c r="AP15">
        <v>3.2025000000000001</v>
      </c>
      <c r="AQ15">
        <v>0</v>
      </c>
      <c r="AR15">
        <v>8.8320000000000007</v>
      </c>
      <c r="AS15">
        <v>9.4163999999999994</v>
      </c>
      <c r="AT15">
        <v>14.981417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1524.5988380000006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207.67939999999999</v>
      </c>
      <c r="L16">
        <v>121</v>
      </c>
      <c r="M16">
        <v>92</v>
      </c>
      <c r="N16">
        <v>118.125</v>
      </c>
      <c r="O16">
        <v>123.66562500000001</v>
      </c>
      <c r="P16">
        <v>136.875</v>
      </c>
      <c r="Q16">
        <v>8</v>
      </c>
      <c r="R16">
        <v>13</v>
      </c>
      <c r="S16">
        <v>10</v>
      </c>
      <c r="T16">
        <v>0</v>
      </c>
      <c r="U16">
        <v>418.77</v>
      </c>
      <c r="V16">
        <v>11.1046</v>
      </c>
      <c r="W16">
        <v>35.346499999999999</v>
      </c>
      <c r="X16">
        <v>53.63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12.782</v>
      </c>
      <c r="AM16">
        <v>0</v>
      </c>
      <c r="AN16">
        <v>0.57389999999999997</v>
      </c>
      <c r="AO16">
        <v>0</v>
      </c>
      <c r="AP16">
        <v>3.2025000000000001</v>
      </c>
      <c r="AQ16">
        <v>0</v>
      </c>
      <c r="AR16">
        <v>8.8320000000000007</v>
      </c>
      <c r="AS16">
        <v>9.4163999999999994</v>
      </c>
      <c r="AT16">
        <v>13.905087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1528.3202640000006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203.67939999999999</v>
      </c>
      <c r="L17">
        <v>121</v>
      </c>
      <c r="M17">
        <v>92</v>
      </c>
      <c r="N17">
        <v>118.125</v>
      </c>
      <c r="O17">
        <v>123.66562500000001</v>
      </c>
      <c r="P17">
        <v>136.875</v>
      </c>
      <c r="Q17">
        <v>8</v>
      </c>
      <c r="R17">
        <v>13</v>
      </c>
      <c r="S17">
        <v>10</v>
      </c>
      <c r="T17">
        <v>0</v>
      </c>
      <c r="U17">
        <v>418.77</v>
      </c>
      <c r="V17">
        <v>11.1046</v>
      </c>
      <c r="W17">
        <v>35.346499999999999</v>
      </c>
      <c r="X17">
        <v>53.63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12.782</v>
      </c>
      <c r="AM17">
        <v>0</v>
      </c>
      <c r="AN17">
        <v>0.57389999999999997</v>
      </c>
      <c r="AO17">
        <v>0</v>
      </c>
      <c r="AP17">
        <v>3.2025000000000001</v>
      </c>
      <c r="AQ17">
        <v>0</v>
      </c>
      <c r="AR17">
        <v>8.8320000000000007</v>
      </c>
      <c r="AS17">
        <v>9.4163999999999994</v>
      </c>
      <c r="AT17">
        <v>15.789344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1525.2045210000006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213.67939999999999</v>
      </c>
      <c r="L18">
        <v>121</v>
      </c>
      <c r="M18">
        <v>92</v>
      </c>
      <c r="N18">
        <v>118.125</v>
      </c>
      <c r="O18">
        <v>123.66562500000001</v>
      </c>
      <c r="P18">
        <v>136.875</v>
      </c>
      <c r="Q18">
        <v>8</v>
      </c>
      <c r="R18">
        <v>13</v>
      </c>
      <c r="S18">
        <v>10</v>
      </c>
      <c r="T18">
        <v>0</v>
      </c>
      <c r="U18">
        <v>418.77</v>
      </c>
      <c r="V18">
        <v>11.1046</v>
      </c>
      <c r="W18">
        <v>35.346499999999999</v>
      </c>
      <c r="X18">
        <v>53.63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54.059399999999997</v>
      </c>
      <c r="AL18">
        <v>12.782</v>
      </c>
      <c r="AM18">
        <v>0</v>
      </c>
      <c r="AN18">
        <v>0.57389999999999997</v>
      </c>
      <c r="AO18">
        <v>0</v>
      </c>
      <c r="AP18">
        <v>3.2025000000000001</v>
      </c>
      <c r="AQ18">
        <v>0</v>
      </c>
      <c r="AR18">
        <v>8.8320000000000007</v>
      </c>
      <c r="AS18">
        <v>9.4163999999999994</v>
      </c>
      <c r="AT18">
        <v>16.452562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1535.8677390000005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232.67939999999999</v>
      </c>
      <c r="L19">
        <v>121</v>
      </c>
      <c r="M19">
        <v>92</v>
      </c>
      <c r="N19">
        <v>118.125</v>
      </c>
      <c r="O19">
        <v>123.66562500000001</v>
      </c>
      <c r="P19">
        <v>136.875</v>
      </c>
      <c r="Q19">
        <v>8</v>
      </c>
      <c r="R19">
        <v>13</v>
      </c>
      <c r="S19">
        <v>10</v>
      </c>
      <c r="T19">
        <v>0</v>
      </c>
      <c r="U19">
        <v>418.77</v>
      </c>
      <c r="V19">
        <v>11.1046</v>
      </c>
      <c r="W19">
        <v>29.650600000000001</v>
      </c>
      <c r="X19">
        <v>45.363199999999999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54.059399999999997</v>
      </c>
      <c r="AL19">
        <v>12.782</v>
      </c>
      <c r="AM19">
        <v>0</v>
      </c>
      <c r="AN19">
        <v>0.57389999999999997</v>
      </c>
      <c r="AO19">
        <v>0</v>
      </c>
      <c r="AP19">
        <v>3.2025000000000001</v>
      </c>
      <c r="AQ19">
        <v>0</v>
      </c>
      <c r="AR19">
        <v>8.8320000000000007</v>
      </c>
      <c r="AS19">
        <v>9.4163999999999994</v>
      </c>
      <c r="AT19">
        <v>15.957789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1540.4102660000003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250.67939999999999</v>
      </c>
      <c r="L20">
        <v>121</v>
      </c>
      <c r="M20">
        <v>92</v>
      </c>
      <c r="N20">
        <v>118.125</v>
      </c>
      <c r="O20">
        <v>123.66562500000001</v>
      </c>
      <c r="P20">
        <v>136.875</v>
      </c>
      <c r="Q20">
        <v>8</v>
      </c>
      <c r="R20">
        <v>13</v>
      </c>
      <c r="S20">
        <v>10</v>
      </c>
      <c r="T20">
        <v>0</v>
      </c>
      <c r="U20">
        <v>418.77</v>
      </c>
      <c r="V20">
        <v>11.1046</v>
      </c>
      <c r="W20">
        <v>29.650600000000001</v>
      </c>
      <c r="X20">
        <v>45.363199999999999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54.059399999999997</v>
      </c>
      <c r="AL20">
        <v>12.782</v>
      </c>
      <c r="AM20">
        <v>0</v>
      </c>
      <c r="AN20">
        <v>0.57389999999999997</v>
      </c>
      <c r="AO20">
        <v>0</v>
      </c>
      <c r="AP20">
        <v>3.2025000000000001</v>
      </c>
      <c r="AQ20">
        <v>0</v>
      </c>
      <c r="AR20">
        <v>8.8320000000000007</v>
      </c>
      <c r="AS20">
        <v>9.4163999999999994</v>
      </c>
      <c r="AT20">
        <v>19.930192999999999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1562.3826700000002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267.67939999999999</v>
      </c>
      <c r="L21">
        <v>121</v>
      </c>
      <c r="M21">
        <v>92</v>
      </c>
      <c r="N21">
        <v>118.125</v>
      </c>
      <c r="O21">
        <v>123.66562500000001</v>
      </c>
      <c r="P21">
        <v>136.875</v>
      </c>
      <c r="Q21">
        <v>8</v>
      </c>
      <c r="R21">
        <v>13</v>
      </c>
      <c r="S21">
        <v>10</v>
      </c>
      <c r="T21">
        <v>0</v>
      </c>
      <c r="U21">
        <v>418.77</v>
      </c>
      <c r="V21">
        <v>11.1046</v>
      </c>
      <c r="W21">
        <v>29.650600000000001</v>
      </c>
      <c r="X21">
        <v>60.910899999999998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54.059399999999997</v>
      </c>
      <c r="AL21">
        <v>12.782</v>
      </c>
      <c r="AM21">
        <v>0</v>
      </c>
      <c r="AN21">
        <v>0.57389999999999997</v>
      </c>
      <c r="AO21">
        <v>0</v>
      </c>
      <c r="AP21">
        <v>3.2025000000000001</v>
      </c>
      <c r="AQ21">
        <v>0</v>
      </c>
      <c r="AR21">
        <v>8.8320000000000007</v>
      </c>
      <c r="AS21">
        <v>9.4163999999999994</v>
      </c>
      <c r="AT21">
        <v>20.000038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1614.9402150000003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284.67939999999999</v>
      </c>
      <c r="L22">
        <v>121</v>
      </c>
      <c r="M22">
        <v>92</v>
      </c>
      <c r="N22">
        <v>118.125</v>
      </c>
      <c r="O22">
        <v>123.66562500000001</v>
      </c>
      <c r="P22">
        <v>136.875</v>
      </c>
      <c r="Q22">
        <v>8</v>
      </c>
      <c r="R22">
        <v>13</v>
      </c>
      <c r="S22">
        <v>10</v>
      </c>
      <c r="T22">
        <v>0</v>
      </c>
      <c r="U22">
        <v>418.77</v>
      </c>
      <c r="V22">
        <v>11.1046</v>
      </c>
      <c r="W22">
        <v>29.650600000000001</v>
      </c>
      <c r="X22">
        <v>60.910899999999998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54.059399999999997</v>
      </c>
      <c r="AL22">
        <v>12.782</v>
      </c>
      <c r="AM22">
        <v>0</v>
      </c>
      <c r="AN22">
        <v>0.57389999999999997</v>
      </c>
      <c r="AO22">
        <v>0</v>
      </c>
      <c r="AP22">
        <v>3.2025000000000001</v>
      </c>
      <c r="AQ22">
        <v>0</v>
      </c>
      <c r="AR22">
        <v>8.8320000000000007</v>
      </c>
      <c r="AS22">
        <v>9.4163999999999994</v>
      </c>
      <c r="AT22">
        <v>19.968357000000001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1631.9085340000004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302.48320000000001</v>
      </c>
      <c r="L23">
        <v>121</v>
      </c>
      <c r="M23">
        <v>92</v>
      </c>
      <c r="N23">
        <v>118.125</v>
      </c>
      <c r="O23">
        <v>123.66562500000001</v>
      </c>
      <c r="P23">
        <v>136.875</v>
      </c>
      <c r="Q23">
        <v>8</v>
      </c>
      <c r="R23">
        <v>13</v>
      </c>
      <c r="S23">
        <v>10</v>
      </c>
      <c r="T23">
        <v>0</v>
      </c>
      <c r="U23">
        <v>418.77</v>
      </c>
      <c r="V23">
        <v>11.1046</v>
      </c>
      <c r="W23">
        <v>29.860600000000002</v>
      </c>
      <c r="X23">
        <v>60.190899999999999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12.782</v>
      </c>
      <c r="AM23">
        <v>0</v>
      </c>
      <c r="AN23">
        <v>0.57389999999999997</v>
      </c>
      <c r="AO23">
        <v>0</v>
      </c>
      <c r="AP23">
        <v>3.2025000000000001</v>
      </c>
      <c r="AQ23">
        <v>0</v>
      </c>
      <c r="AR23">
        <v>8.8320000000000007</v>
      </c>
      <c r="AS23">
        <v>9.4163999999999994</v>
      </c>
      <c r="AT23">
        <v>20.000038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1652.2340150000002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302.48320000000001</v>
      </c>
      <c r="L24">
        <v>121</v>
      </c>
      <c r="M24">
        <v>92</v>
      </c>
      <c r="N24">
        <v>118.125</v>
      </c>
      <c r="O24">
        <v>123.66562500000001</v>
      </c>
      <c r="P24">
        <v>136.875</v>
      </c>
      <c r="Q24">
        <v>8</v>
      </c>
      <c r="R24">
        <v>13</v>
      </c>
      <c r="S24">
        <v>10</v>
      </c>
      <c r="T24">
        <v>0</v>
      </c>
      <c r="U24">
        <v>418.77</v>
      </c>
      <c r="V24">
        <v>11.1046</v>
      </c>
      <c r="W24">
        <v>29.860600000000002</v>
      </c>
      <c r="X24">
        <v>60.190899999999999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12.782</v>
      </c>
      <c r="AM24">
        <v>0</v>
      </c>
      <c r="AN24">
        <v>0.57389999999999997</v>
      </c>
      <c r="AO24">
        <v>0</v>
      </c>
      <c r="AP24">
        <v>3.2025000000000001</v>
      </c>
      <c r="AQ24">
        <v>15.561</v>
      </c>
      <c r="AR24">
        <v>8.8320000000000007</v>
      </c>
      <c r="AS24">
        <v>9.4163999999999994</v>
      </c>
      <c r="AT24">
        <v>20.000038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1688.7350150000002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267.67939999999999</v>
      </c>
      <c r="L25">
        <v>119</v>
      </c>
      <c r="M25">
        <v>92</v>
      </c>
      <c r="N25">
        <v>118.125</v>
      </c>
      <c r="O25">
        <v>123.66562500000001</v>
      </c>
      <c r="P25">
        <v>136.875</v>
      </c>
      <c r="Q25">
        <v>8</v>
      </c>
      <c r="R25">
        <v>22.005299999999998</v>
      </c>
      <c r="S25">
        <v>11</v>
      </c>
      <c r="T25">
        <v>0</v>
      </c>
      <c r="U25">
        <v>418.77</v>
      </c>
      <c r="V25">
        <v>13.899463000000001</v>
      </c>
      <c r="W25">
        <v>39.734099999999998</v>
      </c>
      <c r="X25">
        <v>69.500900000000001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12.782</v>
      </c>
      <c r="AM25">
        <v>0</v>
      </c>
      <c r="AN25">
        <v>0.57389999999999997</v>
      </c>
      <c r="AO25">
        <v>0</v>
      </c>
      <c r="AP25">
        <v>3.2025000000000001</v>
      </c>
      <c r="AQ25">
        <v>15.561</v>
      </c>
      <c r="AR25">
        <v>8.8320000000000007</v>
      </c>
      <c r="AS25">
        <v>9.4163999999999994</v>
      </c>
      <c r="AT25">
        <v>20.000038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1717.0249179999998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237.67939999999999</v>
      </c>
      <c r="L26">
        <v>119</v>
      </c>
      <c r="M26">
        <v>92</v>
      </c>
      <c r="N26">
        <v>118.125</v>
      </c>
      <c r="O26">
        <v>123.66562500000001</v>
      </c>
      <c r="P26">
        <v>136.875</v>
      </c>
      <c r="Q26">
        <v>8</v>
      </c>
      <c r="R26">
        <v>22.005299999999998</v>
      </c>
      <c r="S26">
        <v>11</v>
      </c>
      <c r="T26">
        <v>0</v>
      </c>
      <c r="U26">
        <v>418.77</v>
      </c>
      <c r="V26">
        <v>15.464600000000001</v>
      </c>
      <c r="W26">
        <v>39.734099999999998</v>
      </c>
      <c r="X26">
        <v>69.500900000000001</v>
      </c>
      <c r="Y26">
        <v>0</v>
      </c>
      <c r="Z26">
        <v>0</v>
      </c>
      <c r="AA26">
        <v>7.0309999999999997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54.059399999999997</v>
      </c>
      <c r="AL26">
        <v>12.782</v>
      </c>
      <c r="AM26">
        <v>5.1986999999999997</v>
      </c>
      <c r="AN26">
        <v>0.57389999999999997</v>
      </c>
      <c r="AO26">
        <v>0</v>
      </c>
      <c r="AP26">
        <v>3.2025000000000001</v>
      </c>
      <c r="AQ26">
        <v>31.122</v>
      </c>
      <c r="AR26">
        <v>8.8320000000000007</v>
      </c>
      <c r="AS26">
        <v>9.4163999999999994</v>
      </c>
      <c r="AT26">
        <v>20.000038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1765.754643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188.66949</v>
      </c>
      <c r="L27">
        <v>119</v>
      </c>
      <c r="M27">
        <v>92</v>
      </c>
      <c r="N27">
        <v>118.125</v>
      </c>
      <c r="O27">
        <v>123.66562500000001</v>
      </c>
      <c r="P27">
        <v>136.875</v>
      </c>
      <c r="Q27">
        <v>8</v>
      </c>
      <c r="R27">
        <v>22.005299999999998</v>
      </c>
      <c r="S27">
        <v>11</v>
      </c>
      <c r="T27">
        <v>0</v>
      </c>
      <c r="U27">
        <v>418.77</v>
      </c>
      <c r="V27">
        <v>15.464600000000001</v>
      </c>
      <c r="W27">
        <v>45.22</v>
      </c>
      <c r="X27">
        <v>81.370210999999998</v>
      </c>
      <c r="Y27">
        <v>0</v>
      </c>
      <c r="Z27">
        <v>2.2000000000000002</v>
      </c>
      <c r="AA27">
        <v>14.061999999999999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54.059399999999997</v>
      </c>
      <c r="AL27">
        <v>12.782</v>
      </c>
      <c r="AM27">
        <v>10.557359999999999</v>
      </c>
      <c r="AN27">
        <v>0.57389999999999997</v>
      </c>
      <c r="AO27">
        <v>0</v>
      </c>
      <c r="AP27">
        <v>3.2025000000000001</v>
      </c>
      <c r="AQ27">
        <v>46.683</v>
      </c>
      <c r="AR27">
        <v>8.8320000000000007</v>
      </c>
      <c r="AS27">
        <v>9.4163999999999994</v>
      </c>
      <c r="AT27">
        <v>20.000038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1854.8509440000005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187.67939999999999</v>
      </c>
      <c r="L28">
        <v>119</v>
      </c>
      <c r="M28">
        <v>92</v>
      </c>
      <c r="N28">
        <v>118.125</v>
      </c>
      <c r="O28">
        <v>123.66562500000001</v>
      </c>
      <c r="P28">
        <v>136.875</v>
      </c>
      <c r="Q28">
        <v>8</v>
      </c>
      <c r="R28">
        <v>22.005299999999998</v>
      </c>
      <c r="S28">
        <v>11</v>
      </c>
      <c r="T28">
        <v>0</v>
      </c>
      <c r="U28">
        <v>418.77</v>
      </c>
      <c r="V28">
        <v>15.464600000000001</v>
      </c>
      <c r="W28">
        <v>45.22</v>
      </c>
      <c r="X28">
        <v>87.479299999999995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54.059399999999997</v>
      </c>
      <c r="AL28">
        <v>12.782</v>
      </c>
      <c r="AM28">
        <v>15.804048</v>
      </c>
      <c r="AN28">
        <v>0.57389999999999997</v>
      </c>
      <c r="AO28">
        <v>0</v>
      </c>
      <c r="AP28">
        <v>3.2025000000000001</v>
      </c>
      <c r="AQ28">
        <v>62.244</v>
      </c>
      <c r="AR28">
        <v>8.8320000000000007</v>
      </c>
      <c r="AS28">
        <v>9.4163999999999994</v>
      </c>
      <c r="AT28">
        <v>20.000038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1980.4981870000001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187.67939999999999</v>
      </c>
      <c r="L29">
        <v>119</v>
      </c>
      <c r="M29">
        <v>92</v>
      </c>
      <c r="N29">
        <v>118.125</v>
      </c>
      <c r="O29">
        <v>123.66562500000001</v>
      </c>
      <c r="P29">
        <v>136.875</v>
      </c>
      <c r="Q29">
        <v>8</v>
      </c>
      <c r="R29">
        <v>22.005299999999998</v>
      </c>
      <c r="S29">
        <v>11</v>
      </c>
      <c r="T29">
        <v>0</v>
      </c>
      <c r="U29">
        <v>418.77</v>
      </c>
      <c r="V29">
        <v>15.464600000000001</v>
      </c>
      <c r="W29">
        <v>45.22</v>
      </c>
      <c r="X29">
        <v>87.479299999999995</v>
      </c>
      <c r="Y29">
        <v>0</v>
      </c>
      <c r="Z29">
        <v>13.041600000000001</v>
      </c>
      <c r="AA29">
        <v>39.5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12.782</v>
      </c>
      <c r="AM29">
        <v>15.804048</v>
      </c>
      <c r="AN29">
        <v>0.57389999999999997</v>
      </c>
      <c r="AO29">
        <v>0</v>
      </c>
      <c r="AP29">
        <v>3.2025000000000001</v>
      </c>
      <c r="AQ29">
        <v>62.244</v>
      </c>
      <c r="AR29">
        <v>8.8320000000000007</v>
      </c>
      <c r="AS29">
        <v>9.4163999999999994</v>
      </c>
      <c r="AT29">
        <v>20.000038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69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1997.9281870000002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187.67939999999999</v>
      </c>
      <c r="L30">
        <v>119</v>
      </c>
      <c r="M30">
        <v>92</v>
      </c>
      <c r="N30">
        <v>118.125</v>
      </c>
      <c r="O30">
        <v>123.66562500000001</v>
      </c>
      <c r="P30">
        <v>136.875</v>
      </c>
      <c r="Q30">
        <v>8</v>
      </c>
      <c r="R30">
        <v>28.772400000000001</v>
      </c>
      <c r="S30">
        <v>11</v>
      </c>
      <c r="T30">
        <v>0</v>
      </c>
      <c r="U30">
        <v>418.77</v>
      </c>
      <c r="V30">
        <v>20.73</v>
      </c>
      <c r="W30">
        <v>45.22</v>
      </c>
      <c r="X30">
        <v>87.479299999999995</v>
      </c>
      <c r="Y30">
        <v>0</v>
      </c>
      <c r="Z30">
        <v>13.041600000000001</v>
      </c>
      <c r="AA30">
        <v>39.5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12.782</v>
      </c>
      <c r="AM30">
        <v>15.804048</v>
      </c>
      <c r="AN30">
        <v>0.57389999999999997</v>
      </c>
      <c r="AO30">
        <v>0</v>
      </c>
      <c r="AP30">
        <v>3.2025000000000001</v>
      </c>
      <c r="AQ30">
        <v>62.244</v>
      </c>
      <c r="AR30">
        <v>8.8320000000000007</v>
      </c>
      <c r="AS30">
        <v>9.4163999999999994</v>
      </c>
      <c r="AT30">
        <v>20.000038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69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2009.9606870000002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223.082369</v>
      </c>
      <c r="L31">
        <v>119</v>
      </c>
      <c r="M31">
        <v>92</v>
      </c>
      <c r="N31">
        <v>118.125</v>
      </c>
      <c r="O31">
        <v>123.66562500000001</v>
      </c>
      <c r="P31">
        <v>136.875</v>
      </c>
      <c r="Q31">
        <v>8</v>
      </c>
      <c r="R31">
        <v>23.005299999999998</v>
      </c>
      <c r="S31">
        <v>11</v>
      </c>
      <c r="T31">
        <v>0</v>
      </c>
      <c r="U31">
        <v>418.77</v>
      </c>
      <c r="V31">
        <v>15.464600000000001</v>
      </c>
      <c r="W31">
        <v>45.22</v>
      </c>
      <c r="X31">
        <v>87.479299999999995</v>
      </c>
      <c r="Y31">
        <v>0</v>
      </c>
      <c r="Z31">
        <v>13.041600000000001</v>
      </c>
      <c r="AA31">
        <v>39.5</v>
      </c>
      <c r="AB31">
        <v>39.510120000000001</v>
      </c>
      <c r="AC31">
        <v>17.8276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25.564</v>
      </c>
      <c r="AM31">
        <v>15.804048</v>
      </c>
      <c r="AN31">
        <v>0.57389999999999997</v>
      </c>
      <c r="AO31">
        <v>0</v>
      </c>
      <c r="AP31">
        <v>3.2025000000000001</v>
      </c>
      <c r="AQ31">
        <v>62.244</v>
      </c>
      <c r="AR31">
        <v>8.8320000000000007</v>
      </c>
      <c r="AS31">
        <v>9.4163999999999994</v>
      </c>
      <c r="AT31">
        <v>20.000038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2057.2629160000006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272.67939999999999</v>
      </c>
      <c r="L32">
        <v>119</v>
      </c>
      <c r="M32">
        <v>92</v>
      </c>
      <c r="N32">
        <v>118.125</v>
      </c>
      <c r="O32">
        <v>123.66562500000001</v>
      </c>
      <c r="P32">
        <v>136.875</v>
      </c>
      <c r="Q32">
        <v>8</v>
      </c>
      <c r="R32">
        <v>23.005299999999998</v>
      </c>
      <c r="S32">
        <v>11</v>
      </c>
      <c r="T32">
        <v>0</v>
      </c>
      <c r="U32">
        <v>418.77</v>
      </c>
      <c r="V32">
        <v>15.464600000000001</v>
      </c>
      <c r="W32">
        <v>45.22</v>
      </c>
      <c r="X32">
        <v>87.479299999999995</v>
      </c>
      <c r="Y32">
        <v>0</v>
      </c>
      <c r="Z32">
        <v>13.041600000000001</v>
      </c>
      <c r="AA32">
        <v>26.07</v>
      </c>
      <c r="AB32">
        <v>39.510120000000001</v>
      </c>
      <c r="AC32">
        <v>17.8276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54.059399999999997</v>
      </c>
      <c r="AL32">
        <v>25.564</v>
      </c>
      <c r="AM32">
        <v>15.804048</v>
      </c>
      <c r="AN32">
        <v>0.57389999999999997</v>
      </c>
      <c r="AO32">
        <v>0</v>
      </c>
      <c r="AP32">
        <v>3.2025000000000001</v>
      </c>
      <c r="AQ32">
        <v>62.244</v>
      </c>
      <c r="AR32">
        <v>8.8320000000000007</v>
      </c>
      <c r="AS32">
        <v>9.4163999999999994</v>
      </c>
      <c r="AT32">
        <v>20.000038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2092.4299470000005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302.48320000000001</v>
      </c>
      <c r="L33">
        <v>119</v>
      </c>
      <c r="M33">
        <v>92</v>
      </c>
      <c r="N33">
        <v>118.125</v>
      </c>
      <c r="O33">
        <v>123.66562500000001</v>
      </c>
      <c r="P33">
        <v>136.875</v>
      </c>
      <c r="Q33">
        <v>8</v>
      </c>
      <c r="R33">
        <v>23.005299999999998</v>
      </c>
      <c r="S33">
        <v>11</v>
      </c>
      <c r="T33">
        <v>0</v>
      </c>
      <c r="U33">
        <v>418.77</v>
      </c>
      <c r="V33">
        <v>20.73</v>
      </c>
      <c r="W33">
        <v>45.22</v>
      </c>
      <c r="X33">
        <v>87.479299999999995</v>
      </c>
      <c r="Y33">
        <v>0</v>
      </c>
      <c r="Z33">
        <v>13.041600000000001</v>
      </c>
      <c r="AA33">
        <v>13.43</v>
      </c>
      <c r="AB33">
        <v>39.510120000000001</v>
      </c>
      <c r="AC33">
        <v>17.8276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54.059399999999997</v>
      </c>
      <c r="AL33">
        <v>25.564</v>
      </c>
      <c r="AM33">
        <v>15.804048</v>
      </c>
      <c r="AN33">
        <v>0.57389999999999997</v>
      </c>
      <c r="AO33">
        <v>0</v>
      </c>
      <c r="AP33">
        <v>11.922267</v>
      </c>
      <c r="AQ33">
        <v>62.244</v>
      </c>
      <c r="AR33">
        <v>8.8320000000000007</v>
      </c>
      <c r="AS33">
        <v>9.4163999999999994</v>
      </c>
      <c r="AT33">
        <v>20.000038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2115.0475020000003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302.48320000000001</v>
      </c>
      <c r="L34">
        <v>119</v>
      </c>
      <c r="M34">
        <v>92</v>
      </c>
      <c r="N34">
        <v>118.125</v>
      </c>
      <c r="O34">
        <v>123.66562500000001</v>
      </c>
      <c r="P34">
        <v>136.875</v>
      </c>
      <c r="Q34">
        <v>8</v>
      </c>
      <c r="R34">
        <v>28.772400000000001</v>
      </c>
      <c r="S34">
        <v>11</v>
      </c>
      <c r="T34">
        <v>0</v>
      </c>
      <c r="U34">
        <v>418.77</v>
      </c>
      <c r="V34">
        <v>20.73</v>
      </c>
      <c r="W34">
        <v>45.22</v>
      </c>
      <c r="X34">
        <v>87.479299999999995</v>
      </c>
      <c r="Y34">
        <v>0</v>
      </c>
      <c r="Z34">
        <v>13.041600000000001</v>
      </c>
      <c r="AA34">
        <v>0</v>
      </c>
      <c r="AB34">
        <v>26.34008</v>
      </c>
      <c r="AC34">
        <v>0</v>
      </c>
      <c r="AD34">
        <v>18.272072000000001</v>
      </c>
      <c r="AE34">
        <v>32.957704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54.059399999999997</v>
      </c>
      <c r="AL34">
        <v>25.564</v>
      </c>
      <c r="AM34">
        <v>10.557359999999999</v>
      </c>
      <c r="AN34">
        <v>0.57389999999999997</v>
      </c>
      <c r="AO34">
        <v>0</v>
      </c>
      <c r="AP34">
        <v>11.922267</v>
      </c>
      <c r="AQ34">
        <v>62.244</v>
      </c>
      <c r="AR34">
        <v>8.8320000000000007</v>
      </c>
      <c r="AS34">
        <v>9.4163999999999994</v>
      </c>
      <c r="AT34">
        <v>20.000038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2011.2893460000003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302.48320000000001</v>
      </c>
      <c r="L35">
        <v>119</v>
      </c>
      <c r="M35">
        <v>92</v>
      </c>
      <c r="N35">
        <v>118.125</v>
      </c>
      <c r="O35">
        <v>123.66562500000001</v>
      </c>
      <c r="P35">
        <v>136.875</v>
      </c>
      <c r="Q35">
        <v>8</v>
      </c>
      <c r="R35">
        <v>27.617699999999999</v>
      </c>
      <c r="S35">
        <v>11</v>
      </c>
      <c r="T35">
        <v>0</v>
      </c>
      <c r="U35">
        <v>418.77</v>
      </c>
      <c r="V35">
        <v>15.464600000000001</v>
      </c>
      <c r="W35">
        <v>45.22</v>
      </c>
      <c r="X35">
        <v>87.479299999999995</v>
      </c>
      <c r="Y35">
        <v>0</v>
      </c>
      <c r="Z35">
        <v>6.5208000000000004</v>
      </c>
      <c r="AA35">
        <v>0</v>
      </c>
      <c r="AB35">
        <v>13.17004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54.059399999999997</v>
      </c>
      <c r="AL35">
        <v>25.564</v>
      </c>
      <c r="AM35">
        <v>5.2786799999999996</v>
      </c>
      <c r="AN35">
        <v>0.57389999999999997</v>
      </c>
      <c r="AO35">
        <v>0</v>
      </c>
      <c r="AP35">
        <v>11.922267</v>
      </c>
      <c r="AQ35">
        <v>46.683</v>
      </c>
      <c r="AR35">
        <v>49.68</v>
      </c>
      <c r="AS35">
        <v>9.4163999999999994</v>
      </c>
      <c r="AT35">
        <v>20.000038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1949.2966900000001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302.48320000000001</v>
      </c>
      <c r="L36">
        <v>119</v>
      </c>
      <c r="M36">
        <v>92</v>
      </c>
      <c r="N36">
        <v>118.125</v>
      </c>
      <c r="O36">
        <v>123.66562500000001</v>
      </c>
      <c r="P36">
        <v>136.875</v>
      </c>
      <c r="Q36">
        <v>8</v>
      </c>
      <c r="R36">
        <v>27.4377</v>
      </c>
      <c r="S36">
        <v>11</v>
      </c>
      <c r="T36">
        <v>0</v>
      </c>
      <c r="U36">
        <v>418.77</v>
      </c>
      <c r="V36">
        <v>15.464600000000001</v>
      </c>
      <c r="W36">
        <v>45.22</v>
      </c>
      <c r="X36">
        <v>87.479299999999995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54.059399999999997</v>
      </c>
      <c r="AL36">
        <v>12.782</v>
      </c>
      <c r="AM36">
        <v>0</v>
      </c>
      <c r="AN36">
        <v>0.57389999999999997</v>
      </c>
      <c r="AO36">
        <v>0</v>
      </c>
      <c r="AP36">
        <v>11.922267</v>
      </c>
      <c r="AQ36">
        <v>46.683</v>
      </c>
      <c r="AR36">
        <v>49.68</v>
      </c>
      <c r="AS36">
        <v>9.4163999999999994</v>
      </c>
      <c r="AT36">
        <v>20.000038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1903.9799739999999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302.48320000000001</v>
      </c>
      <c r="L37">
        <v>122</v>
      </c>
      <c r="M37">
        <v>92</v>
      </c>
      <c r="N37">
        <v>118.125</v>
      </c>
      <c r="O37">
        <v>123.66562500000001</v>
      </c>
      <c r="P37">
        <v>136.875</v>
      </c>
      <c r="Q37">
        <v>14.03</v>
      </c>
      <c r="R37">
        <v>27.4377</v>
      </c>
      <c r="S37">
        <v>18.590499999999999</v>
      </c>
      <c r="T37">
        <v>0</v>
      </c>
      <c r="U37">
        <v>418.77</v>
      </c>
      <c r="V37">
        <v>20.73</v>
      </c>
      <c r="W37">
        <v>45.22</v>
      </c>
      <c r="X37">
        <v>87.479299999999995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54.059399999999997</v>
      </c>
      <c r="AL37">
        <v>25.564</v>
      </c>
      <c r="AM37">
        <v>0</v>
      </c>
      <c r="AN37">
        <v>0.57389999999999997</v>
      </c>
      <c r="AO37">
        <v>0</v>
      </c>
      <c r="AP37">
        <v>3.2025000000000001</v>
      </c>
      <c r="AQ37">
        <v>46.683</v>
      </c>
      <c r="AR37">
        <v>8.8320000000000007</v>
      </c>
      <c r="AS37">
        <v>9.4163999999999994</v>
      </c>
      <c r="AT37">
        <v>20.000038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1868.6193070000004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302.48320000000001</v>
      </c>
      <c r="L38">
        <v>122</v>
      </c>
      <c r="M38">
        <v>92</v>
      </c>
      <c r="N38">
        <v>118.125</v>
      </c>
      <c r="O38">
        <v>123.66562500000001</v>
      </c>
      <c r="P38">
        <v>136.875</v>
      </c>
      <c r="Q38">
        <v>14.03</v>
      </c>
      <c r="R38">
        <v>27.4377</v>
      </c>
      <c r="S38">
        <v>18.590499999999999</v>
      </c>
      <c r="T38">
        <v>0</v>
      </c>
      <c r="U38">
        <v>418.77</v>
      </c>
      <c r="V38">
        <v>20.73</v>
      </c>
      <c r="W38">
        <v>45.22</v>
      </c>
      <c r="X38">
        <v>87.479299999999995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54.059399999999997</v>
      </c>
      <c r="AL38">
        <v>25.564</v>
      </c>
      <c r="AM38">
        <v>0</v>
      </c>
      <c r="AN38">
        <v>0.57389999999999997</v>
      </c>
      <c r="AO38">
        <v>0</v>
      </c>
      <c r="AP38">
        <v>3.2025000000000001</v>
      </c>
      <c r="AQ38">
        <v>45.045000000000002</v>
      </c>
      <c r="AR38">
        <v>6.6239999999999997</v>
      </c>
      <c r="AS38">
        <v>9.4163999999999994</v>
      </c>
      <c r="AT38">
        <v>20.000038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1831.3544550000004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302.48320000000001</v>
      </c>
      <c r="L39">
        <v>122</v>
      </c>
      <c r="M39">
        <v>92</v>
      </c>
      <c r="N39">
        <v>118.125</v>
      </c>
      <c r="O39">
        <v>123.66562500000001</v>
      </c>
      <c r="P39">
        <v>136.875</v>
      </c>
      <c r="Q39">
        <v>14.03</v>
      </c>
      <c r="R39">
        <v>33.384799999999998</v>
      </c>
      <c r="S39">
        <v>18.590499999999999</v>
      </c>
      <c r="T39">
        <v>0</v>
      </c>
      <c r="U39">
        <v>418.77</v>
      </c>
      <c r="V39">
        <v>20.73</v>
      </c>
      <c r="W39">
        <v>45.22</v>
      </c>
      <c r="X39">
        <v>87.479299999999995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54.059399999999997</v>
      </c>
      <c r="AL39">
        <v>25.564</v>
      </c>
      <c r="AM39">
        <v>0</v>
      </c>
      <c r="AN39">
        <v>0.57389999999999997</v>
      </c>
      <c r="AO39">
        <v>0</v>
      </c>
      <c r="AP39">
        <v>3.2025000000000001</v>
      </c>
      <c r="AQ39">
        <v>28.98</v>
      </c>
      <c r="AR39">
        <v>6.6239999999999997</v>
      </c>
      <c r="AS39">
        <v>9.4163999999999994</v>
      </c>
      <c r="AT39">
        <v>20.000038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1822.2365550000004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302.48320000000001</v>
      </c>
      <c r="L40">
        <v>122</v>
      </c>
      <c r="M40">
        <v>92</v>
      </c>
      <c r="N40">
        <v>118.125</v>
      </c>
      <c r="O40">
        <v>123.66562500000001</v>
      </c>
      <c r="P40">
        <v>136.875</v>
      </c>
      <c r="Q40">
        <v>14.03</v>
      </c>
      <c r="R40">
        <v>42.390099999999997</v>
      </c>
      <c r="S40">
        <v>18.590499999999999</v>
      </c>
      <c r="T40">
        <v>0</v>
      </c>
      <c r="U40">
        <v>418.77</v>
      </c>
      <c r="V40">
        <v>20.73</v>
      </c>
      <c r="W40">
        <v>45.22</v>
      </c>
      <c r="X40">
        <v>87.479299999999995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12.782</v>
      </c>
      <c r="AM40">
        <v>0</v>
      </c>
      <c r="AN40">
        <v>0.57389999999999997</v>
      </c>
      <c r="AO40">
        <v>0</v>
      </c>
      <c r="AP40">
        <v>3.2025000000000001</v>
      </c>
      <c r="AQ40">
        <v>15.561</v>
      </c>
      <c r="AR40">
        <v>6.6239999999999997</v>
      </c>
      <c r="AS40">
        <v>9.4163999999999994</v>
      </c>
      <c r="AT40">
        <v>20.000038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82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1771.9308149999999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302.48320000000001</v>
      </c>
      <c r="L41">
        <v>122</v>
      </c>
      <c r="M41">
        <v>92</v>
      </c>
      <c r="N41">
        <v>118.125</v>
      </c>
      <c r="O41">
        <v>123.66562500000001</v>
      </c>
      <c r="P41">
        <v>136.875</v>
      </c>
      <c r="Q41">
        <v>14.03</v>
      </c>
      <c r="R41">
        <v>42.390099999999997</v>
      </c>
      <c r="S41">
        <v>18.590499999999999</v>
      </c>
      <c r="T41">
        <v>0</v>
      </c>
      <c r="U41">
        <v>418.77</v>
      </c>
      <c r="V41">
        <v>20.73</v>
      </c>
      <c r="W41">
        <v>45.22</v>
      </c>
      <c r="X41">
        <v>87.479299999999995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12.782</v>
      </c>
      <c r="AM41">
        <v>0</v>
      </c>
      <c r="AN41">
        <v>0.57389999999999997</v>
      </c>
      <c r="AO41">
        <v>0</v>
      </c>
      <c r="AP41">
        <v>3.2025000000000001</v>
      </c>
      <c r="AQ41">
        <v>0</v>
      </c>
      <c r="AR41">
        <v>6.6239999999999997</v>
      </c>
      <c r="AS41">
        <v>9.4163999999999994</v>
      </c>
      <c r="AT41">
        <v>20.000038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1761.369815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302.48320000000001</v>
      </c>
      <c r="L42">
        <v>136</v>
      </c>
      <c r="M42">
        <v>92</v>
      </c>
      <c r="N42">
        <v>118.125</v>
      </c>
      <c r="O42">
        <v>123.66562500000001</v>
      </c>
      <c r="P42">
        <v>136.875</v>
      </c>
      <c r="Q42">
        <v>14.03</v>
      </c>
      <c r="R42">
        <v>42.390099999999997</v>
      </c>
      <c r="S42">
        <v>22.687000000000001</v>
      </c>
      <c r="T42">
        <v>0</v>
      </c>
      <c r="U42">
        <v>418.77</v>
      </c>
      <c r="V42">
        <v>20.73</v>
      </c>
      <c r="W42">
        <v>45.22</v>
      </c>
      <c r="X42">
        <v>87.479299999999995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12.782</v>
      </c>
      <c r="AM42">
        <v>0</v>
      </c>
      <c r="AN42">
        <v>0.57389999999999997</v>
      </c>
      <c r="AO42">
        <v>0</v>
      </c>
      <c r="AP42">
        <v>3.2025000000000001</v>
      </c>
      <c r="AQ42">
        <v>0</v>
      </c>
      <c r="AR42">
        <v>6.6239999999999997</v>
      </c>
      <c r="AS42">
        <v>9.4163999999999994</v>
      </c>
      <c r="AT42">
        <v>20.000038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1777.4663150000001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302.48320000000001</v>
      </c>
      <c r="L43">
        <v>156</v>
      </c>
      <c r="M43">
        <v>92</v>
      </c>
      <c r="N43">
        <v>118.125</v>
      </c>
      <c r="O43">
        <v>123.66562500000001</v>
      </c>
      <c r="P43">
        <v>136.875</v>
      </c>
      <c r="Q43">
        <v>14.03</v>
      </c>
      <c r="R43">
        <v>42.390099999999997</v>
      </c>
      <c r="S43">
        <v>22.687000000000001</v>
      </c>
      <c r="T43">
        <v>0</v>
      </c>
      <c r="U43">
        <v>418.77</v>
      </c>
      <c r="V43">
        <v>20.73</v>
      </c>
      <c r="W43">
        <v>45.22</v>
      </c>
      <c r="X43">
        <v>87.479299999999995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12.782</v>
      </c>
      <c r="AM43">
        <v>0</v>
      </c>
      <c r="AN43">
        <v>0.57389999999999997</v>
      </c>
      <c r="AO43">
        <v>0</v>
      </c>
      <c r="AP43">
        <v>3.2025000000000001</v>
      </c>
      <c r="AQ43">
        <v>0</v>
      </c>
      <c r="AR43">
        <v>6.6239999999999997</v>
      </c>
      <c r="AS43">
        <v>9.4163999999999994</v>
      </c>
      <c r="AT43">
        <v>20.000038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1797.4663150000001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302.48320000000001</v>
      </c>
      <c r="L44">
        <v>156</v>
      </c>
      <c r="M44">
        <v>92</v>
      </c>
      <c r="N44">
        <v>118.125</v>
      </c>
      <c r="O44">
        <v>123.66562500000001</v>
      </c>
      <c r="P44">
        <v>136.875</v>
      </c>
      <c r="Q44">
        <v>14.03</v>
      </c>
      <c r="R44">
        <v>42.390099999999997</v>
      </c>
      <c r="S44">
        <v>22.687000000000001</v>
      </c>
      <c r="T44">
        <v>0</v>
      </c>
      <c r="U44">
        <v>418.77</v>
      </c>
      <c r="V44">
        <v>20.73</v>
      </c>
      <c r="W44">
        <v>45.22</v>
      </c>
      <c r="X44">
        <v>87.479299999999995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12.782</v>
      </c>
      <c r="AM44">
        <v>0</v>
      </c>
      <c r="AN44">
        <v>0.57389999999999997</v>
      </c>
      <c r="AO44">
        <v>0</v>
      </c>
      <c r="AP44">
        <v>3.2025000000000001</v>
      </c>
      <c r="AQ44">
        <v>0</v>
      </c>
      <c r="AR44">
        <v>6.6239999999999997</v>
      </c>
      <c r="AS44">
        <v>9.4163999999999994</v>
      </c>
      <c r="AT44">
        <v>20.000038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1798.4663150000001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302.48320000000001</v>
      </c>
      <c r="L45">
        <v>156</v>
      </c>
      <c r="M45">
        <v>92</v>
      </c>
      <c r="N45">
        <v>118.125</v>
      </c>
      <c r="O45">
        <v>123.66562500000001</v>
      </c>
      <c r="P45">
        <v>136.875</v>
      </c>
      <c r="Q45">
        <v>8</v>
      </c>
      <c r="R45">
        <v>42.390099999999997</v>
      </c>
      <c r="S45">
        <v>15.096500000000001</v>
      </c>
      <c r="T45">
        <v>0</v>
      </c>
      <c r="U45">
        <v>418.77</v>
      </c>
      <c r="V45">
        <v>20.73</v>
      </c>
      <c r="W45">
        <v>45.22</v>
      </c>
      <c r="X45">
        <v>87.479299999999995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0.57389999999999997</v>
      </c>
      <c r="AO45">
        <v>0</v>
      </c>
      <c r="AP45">
        <v>3.2025000000000001</v>
      </c>
      <c r="AQ45">
        <v>0</v>
      </c>
      <c r="AR45">
        <v>6.6239999999999997</v>
      </c>
      <c r="AS45">
        <v>9.4163999999999994</v>
      </c>
      <c r="AT45">
        <v>20.000038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1773.3878150000003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302.48320000000001</v>
      </c>
      <c r="L46">
        <v>153</v>
      </c>
      <c r="M46">
        <v>92</v>
      </c>
      <c r="N46">
        <v>118.125</v>
      </c>
      <c r="O46">
        <v>123.66562500000001</v>
      </c>
      <c r="P46">
        <v>136.875</v>
      </c>
      <c r="Q46">
        <v>8</v>
      </c>
      <c r="R46">
        <v>42.390099999999997</v>
      </c>
      <c r="S46">
        <v>15.096500000000001</v>
      </c>
      <c r="T46">
        <v>0</v>
      </c>
      <c r="U46">
        <v>418.77</v>
      </c>
      <c r="V46">
        <v>20.73</v>
      </c>
      <c r="W46">
        <v>45.22</v>
      </c>
      <c r="X46">
        <v>87.479299999999995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0.57389999999999997</v>
      </c>
      <c r="AO46">
        <v>0</v>
      </c>
      <c r="AP46">
        <v>3.2025000000000001</v>
      </c>
      <c r="AQ46">
        <v>0</v>
      </c>
      <c r="AR46">
        <v>8.8320000000000007</v>
      </c>
      <c r="AS46">
        <v>9.4163999999999994</v>
      </c>
      <c r="AT46">
        <v>19.031613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1776.6273900000006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302.48320000000001</v>
      </c>
      <c r="L47">
        <v>153</v>
      </c>
      <c r="M47">
        <v>92</v>
      </c>
      <c r="N47">
        <v>118.125</v>
      </c>
      <c r="O47">
        <v>123.66562500000001</v>
      </c>
      <c r="P47">
        <v>136.875</v>
      </c>
      <c r="Q47">
        <v>8</v>
      </c>
      <c r="R47">
        <v>28.772400000000001</v>
      </c>
      <c r="S47">
        <v>15.096500000000001</v>
      </c>
      <c r="T47">
        <v>0</v>
      </c>
      <c r="U47">
        <v>418.77</v>
      </c>
      <c r="V47">
        <v>20.73</v>
      </c>
      <c r="W47">
        <v>45.22</v>
      </c>
      <c r="X47">
        <v>87.479299999999995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12.782</v>
      </c>
      <c r="AM47">
        <v>0</v>
      </c>
      <c r="AN47">
        <v>0.57389999999999997</v>
      </c>
      <c r="AO47">
        <v>0</v>
      </c>
      <c r="AP47">
        <v>3.2025000000000001</v>
      </c>
      <c r="AQ47">
        <v>0</v>
      </c>
      <c r="AR47">
        <v>49.68</v>
      </c>
      <c r="AS47">
        <v>31.897382</v>
      </c>
      <c r="AT47">
        <v>19.940439000000001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1836.7054980000003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302.48320000000001</v>
      </c>
      <c r="L48">
        <v>119</v>
      </c>
      <c r="M48">
        <v>92</v>
      </c>
      <c r="N48">
        <v>118.125</v>
      </c>
      <c r="O48">
        <v>123.66562500000001</v>
      </c>
      <c r="P48">
        <v>136.875</v>
      </c>
      <c r="Q48">
        <v>8</v>
      </c>
      <c r="R48">
        <v>28.772400000000001</v>
      </c>
      <c r="S48">
        <v>11</v>
      </c>
      <c r="T48">
        <v>0</v>
      </c>
      <c r="U48">
        <v>418.77</v>
      </c>
      <c r="V48">
        <v>20.73</v>
      </c>
      <c r="W48">
        <v>45.22</v>
      </c>
      <c r="X48">
        <v>87.479299999999995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79.376220000000004</v>
      </c>
      <c r="AM48">
        <v>0</v>
      </c>
      <c r="AN48">
        <v>0.57389999999999997</v>
      </c>
      <c r="AO48">
        <v>0</v>
      </c>
      <c r="AP48">
        <v>3.2025000000000001</v>
      </c>
      <c r="AQ48">
        <v>0</v>
      </c>
      <c r="AR48">
        <v>49.68</v>
      </c>
      <c r="AS48">
        <v>31.897382</v>
      </c>
      <c r="AT48">
        <v>15.356783999999999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1858.6195630000007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275.89300600000001</v>
      </c>
      <c r="L49">
        <v>120</v>
      </c>
      <c r="M49">
        <v>92</v>
      </c>
      <c r="N49">
        <v>118.125</v>
      </c>
      <c r="O49">
        <v>123.66562500000001</v>
      </c>
      <c r="P49">
        <v>136.875</v>
      </c>
      <c r="Q49">
        <v>7.93</v>
      </c>
      <c r="R49">
        <v>24.660979000000001</v>
      </c>
      <c r="S49">
        <v>11</v>
      </c>
      <c r="T49">
        <v>0</v>
      </c>
      <c r="U49">
        <v>418.77</v>
      </c>
      <c r="V49">
        <v>15.464600000000001</v>
      </c>
      <c r="W49">
        <v>45.22</v>
      </c>
      <c r="X49">
        <v>87.479299999999995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79.376220000000004</v>
      </c>
      <c r="AM49">
        <v>0</v>
      </c>
      <c r="AN49">
        <v>0.57389999999999997</v>
      </c>
      <c r="AO49">
        <v>0</v>
      </c>
      <c r="AP49">
        <v>3.2025000000000001</v>
      </c>
      <c r="AQ49">
        <v>0</v>
      </c>
      <c r="AR49">
        <v>6.6239999999999997</v>
      </c>
      <c r="AS49">
        <v>31.897382</v>
      </c>
      <c r="AT49">
        <v>16.675833999999998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1765.3667460000004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261.14940000000001</v>
      </c>
      <c r="L50">
        <v>120</v>
      </c>
      <c r="M50">
        <v>92</v>
      </c>
      <c r="N50">
        <v>118.125</v>
      </c>
      <c r="O50">
        <v>123.66562500000001</v>
      </c>
      <c r="P50">
        <v>136.875</v>
      </c>
      <c r="Q50">
        <v>7.93</v>
      </c>
      <c r="R50">
        <v>23.005299999999998</v>
      </c>
      <c r="S50">
        <v>11</v>
      </c>
      <c r="T50">
        <v>0</v>
      </c>
      <c r="U50">
        <v>418.77</v>
      </c>
      <c r="V50">
        <v>15.464600000000001</v>
      </c>
      <c r="W50">
        <v>45.22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79.376220000000004</v>
      </c>
      <c r="AM50">
        <v>0</v>
      </c>
      <c r="AN50">
        <v>0.57389999999999997</v>
      </c>
      <c r="AO50">
        <v>0</v>
      </c>
      <c r="AP50">
        <v>3.2025000000000001</v>
      </c>
      <c r="AQ50">
        <v>0</v>
      </c>
      <c r="AR50">
        <v>6.6239999999999997</v>
      </c>
      <c r="AS50">
        <v>31.897382</v>
      </c>
      <c r="AT50">
        <v>20.000038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1763.1523650000004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246.14940000000001</v>
      </c>
      <c r="L51">
        <v>120</v>
      </c>
      <c r="M51">
        <v>92</v>
      </c>
      <c r="N51">
        <v>118.125</v>
      </c>
      <c r="O51">
        <v>123.66562500000001</v>
      </c>
      <c r="P51">
        <v>136.875</v>
      </c>
      <c r="Q51">
        <v>7.93</v>
      </c>
      <c r="R51">
        <v>28.772400000000001</v>
      </c>
      <c r="S51">
        <v>10.89</v>
      </c>
      <c r="T51">
        <v>0</v>
      </c>
      <c r="U51">
        <v>418.77</v>
      </c>
      <c r="V51">
        <v>20.73</v>
      </c>
      <c r="W51">
        <v>45.22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79.376220000000004</v>
      </c>
      <c r="AM51">
        <v>0</v>
      </c>
      <c r="AN51">
        <v>0.57389999999999997</v>
      </c>
      <c r="AO51">
        <v>0</v>
      </c>
      <c r="AP51">
        <v>3.2025000000000001</v>
      </c>
      <c r="AQ51">
        <v>0</v>
      </c>
      <c r="AR51">
        <v>6.6239999999999997</v>
      </c>
      <c r="AS51">
        <v>10.7616</v>
      </c>
      <c r="AT51">
        <v>20.000038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1737.9390830000002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231.14940000000001</v>
      </c>
      <c r="L52">
        <v>120</v>
      </c>
      <c r="M52">
        <v>92</v>
      </c>
      <c r="N52">
        <v>118.125</v>
      </c>
      <c r="O52">
        <v>123.66562500000001</v>
      </c>
      <c r="P52">
        <v>136.875</v>
      </c>
      <c r="Q52">
        <v>7.93</v>
      </c>
      <c r="R52">
        <v>28.772400000000001</v>
      </c>
      <c r="S52">
        <v>10.89</v>
      </c>
      <c r="T52">
        <v>0</v>
      </c>
      <c r="U52">
        <v>418.77</v>
      </c>
      <c r="V52">
        <v>20.73</v>
      </c>
      <c r="W52">
        <v>45.22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12.782</v>
      </c>
      <c r="AM52">
        <v>0</v>
      </c>
      <c r="AN52">
        <v>0.57389999999999997</v>
      </c>
      <c r="AO52">
        <v>0</v>
      </c>
      <c r="AP52">
        <v>3.2025000000000001</v>
      </c>
      <c r="AQ52">
        <v>0</v>
      </c>
      <c r="AR52">
        <v>6.6239999999999997</v>
      </c>
      <c r="AS52">
        <v>9.4163999999999994</v>
      </c>
      <c r="AT52">
        <v>20.000038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1652.9996630000001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221.14940000000001</v>
      </c>
      <c r="L53">
        <v>120</v>
      </c>
      <c r="M53">
        <v>92</v>
      </c>
      <c r="N53">
        <v>118.125</v>
      </c>
      <c r="O53">
        <v>123.66562500000001</v>
      </c>
      <c r="P53">
        <v>136.875</v>
      </c>
      <c r="Q53">
        <v>7.93</v>
      </c>
      <c r="R53">
        <v>28.772400000000001</v>
      </c>
      <c r="S53">
        <v>10.89</v>
      </c>
      <c r="T53">
        <v>0</v>
      </c>
      <c r="U53">
        <v>418.77</v>
      </c>
      <c r="V53">
        <v>20.73</v>
      </c>
      <c r="W53">
        <v>45.22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0.57389999999999997</v>
      </c>
      <c r="AO53">
        <v>0</v>
      </c>
      <c r="AP53">
        <v>3.2025000000000001</v>
      </c>
      <c r="AQ53">
        <v>0</v>
      </c>
      <c r="AR53">
        <v>6.6239999999999997</v>
      </c>
      <c r="AS53">
        <v>9.4163999999999994</v>
      </c>
      <c r="AT53">
        <v>19.560054000000001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1632.1016790000003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201.14940000000001</v>
      </c>
      <c r="L54">
        <v>120</v>
      </c>
      <c r="M54">
        <v>92</v>
      </c>
      <c r="N54">
        <v>118.125</v>
      </c>
      <c r="O54">
        <v>123.66562500000001</v>
      </c>
      <c r="P54">
        <v>136.875</v>
      </c>
      <c r="Q54">
        <v>7.93</v>
      </c>
      <c r="R54">
        <v>28.772400000000001</v>
      </c>
      <c r="S54">
        <v>10.89</v>
      </c>
      <c r="T54">
        <v>0</v>
      </c>
      <c r="U54">
        <v>418.77</v>
      </c>
      <c r="V54">
        <v>20.73</v>
      </c>
      <c r="W54">
        <v>45.22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0.57389999999999997</v>
      </c>
      <c r="AO54">
        <v>0</v>
      </c>
      <c r="AP54">
        <v>3.2025000000000001</v>
      </c>
      <c r="AQ54">
        <v>0</v>
      </c>
      <c r="AR54">
        <v>6.6239999999999997</v>
      </c>
      <c r="AS54">
        <v>9.4163999999999994</v>
      </c>
      <c r="AT54">
        <v>20.000038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1611.5416630000002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181.14940000000001</v>
      </c>
      <c r="L55">
        <v>120</v>
      </c>
      <c r="M55">
        <v>92</v>
      </c>
      <c r="N55">
        <v>118.125</v>
      </c>
      <c r="O55">
        <v>123.66562500000001</v>
      </c>
      <c r="P55">
        <v>136.875</v>
      </c>
      <c r="Q55">
        <v>7.93</v>
      </c>
      <c r="R55">
        <v>21.767099999999999</v>
      </c>
      <c r="S55">
        <v>10.89</v>
      </c>
      <c r="T55">
        <v>0</v>
      </c>
      <c r="U55">
        <v>418.77</v>
      </c>
      <c r="V55">
        <v>14.37</v>
      </c>
      <c r="W55">
        <v>36.346499999999999</v>
      </c>
      <c r="X55">
        <v>83.169300000000007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0.57389999999999997</v>
      </c>
      <c r="AO55">
        <v>0</v>
      </c>
      <c r="AP55">
        <v>3.2025000000000001</v>
      </c>
      <c r="AQ55">
        <v>0</v>
      </c>
      <c r="AR55">
        <v>6.6239999999999997</v>
      </c>
      <c r="AS55">
        <v>9.4163999999999994</v>
      </c>
      <c r="AT55">
        <v>20.000038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1555.1321630000004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181.14940000000001</v>
      </c>
      <c r="L56">
        <v>120</v>
      </c>
      <c r="M56">
        <v>92</v>
      </c>
      <c r="N56">
        <v>118.125</v>
      </c>
      <c r="O56">
        <v>123.66562500000001</v>
      </c>
      <c r="P56">
        <v>136.875</v>
      </c>
      <c r="Q56">
        <v>7.93</v>
      </c>
      <c r="R56">
        <v>21.767099999999999</v>
      </c>
      <c r="S56">
        <v>10.89</v>
      </c>
      <c r="T56">
        <v>0</v>
      </c>
      <c r="U56">
        <v>418.77</v>
      </c>
      <c r="V56">
        <v>7.2653999999999996</v>
      </c>
      <c r="W56">
        <v>36.346499999999999</v>
      </c>
      <c r="X56">
        <v>83.169300000000007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0.57389999999999997</v>
      </c>
      <c r="AO56">
        <v>0</v>
      </c>
      <c r="AP56">
        <v>3.2025000000000001</v>
      </c>
      <c r="AQ56">
        <v>0</v>
      </c>
      <c r="AR56">
        <v>6.6239999999999997</v>
      </c>
      <c r="AS56">
        <v>9.4163999999999994</v>
      </c>
      <c r="AT56">
        <v>20.000038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1548.0275630000006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181.14940000000001</v>
      </c>
      <c r="L57">
        <v>120</v>
      </c>
      <c r="M57">
        <v>92</v>
      </c>
      <c r="N57">
        <v>118.125</v>
      </c>
      <c r="O57">
        <v>123.66562500000001</v>
      </c>
      <c r="P57">
        <v>136.875</v>
      </c>
      <c r="Q57">
        <v>7.93</v>
      </c>
      <c r="R57">
        <v>21.767099999999999</v>
      </c>
      <c r="S57">
        <v>10.89</v>
      </c>
      <c r="T57">
        <v>0</v>
      </c>
      <c r="U57">
        <v>418.77</v>
      </c>
      <c r="V57">
        <v>7.2653999999999996</v>
      </c>
      <c r="W57">
        <v>45.22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0.57389999999999997</v>
      </c>
      <c r="AO57">
        <v>0</v>
      </c>
      <c r="AP57">
        <v>11.922267</v>
      </c>
      <c r="AQ57">
        <v>0</v>
      </c>
      <c r="AR57">
        <v>6.6239999999999997</v>
      </c>
      <c r="AS57">
        <v>9.4163999999999994</v>
      </c>
      <c r="AT57">
        <v>20.000038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1579.7915300000002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181.14940000000001</v>
      </c>
      <c r="L58">
        <v>120</v>
      </c>
      <c r="M58">
        <v>92</v>
      </c>
      <c r="N58">
        <v>118.125</v>
      </c>
      <c r="O58">
        <v>123.66562500000001</v>
      </c>
      <c r="P58">
        <v>136.875</v>
      </c>
      <c r="Q58">
        <v>7.93</v>
      </c>
      <c r="R58">
        <v>21.767099999999999</v>
      </c>
      <c r="S58">
        <v>10.89</v>
      </c>
      <c r="T58">
        <v>0</v>
      </c>
      <c r="U58">
        <v>418.77</v>
      </c>
      <c r="V58">
        <v>7.2653999999999996</v>
      </c>
      <c r="W58">
        <v>45.22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0.57389999999999997</v>
      </c>
      <c r="AO58">
        <v>0</v>
      </c>
      <c r="AP58">
        <v>11.922267</v>
      </c>
      <c r="AQ58">
        <v>0</v>
      </c>
      <c r="AR58">
        <v>6.6239999999999997</v>
      </c>
      <c r="AS58">
        <v>9.4163999999999994</v>
      </c>
      <c r="AT58">
        <v>20.000038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1577.7915300000002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181.14940000000001</v>
      </c>
      <c r="L59">
        <v>120</v>
      </c>
      <c r="M59">
        <v>92</v>
      </c>
      <c r="N59">
        <v>118.125</v>
      </c>
      <c r="O59">
        <v>123.66562500000001</v>
      </c>
      <c r="P59">
        <v>136.875</v>
      </c>
      <c r="Q59">
        <v>7.93</v>
      </c>
      <c r="R59">
        <v>21.767099999999999</v>
      </c>
      <c r="S59">
        <v>10.89</v>
      </c>
      <c r="T59">
        <v>0</v>
      </c>
      <c r="U59">
        <v>418.77</v>
      </c>
      <c r="V59">
        <v>7.2653999999999996</v>
      </c>
      <c r="W59">
        <v>45.22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0.57389999999999997</v>
      </c>
      <c r="AO59">
        <v>0</v>
      </c>
      <c r="AP59">
        <v>11.922267</v>
      </c>
      <c r="AQ59">
        <v>0</v>
      </c>
      <c r="AR59">
        <v>6.6239999999999997</v>
      </c>
      <c r="AS59">
        <v>9.4163999999999994</v>
      </c>
      <c r="AT59">
        <v>20.000038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1578.7915300000002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181.14940000000001</v>
      </c>
      <c r="L60">
        <v>120</v>
      </c>
      <c r="M60">
        <v>92</v>
      </c>
      <c r="N60">
        <v>118.125</v>
      </c>
      <c r="O60">
        <v>123.66562500000001</v>
      </c>
      <c r="P60">
        <v>136.875</v>
      </c>
      <c r="Q60">
        <v>7.93</v>
      </c>
      <c r="R60">
        <v>21.767099999999999</v>
      </c>
      <c r="S60">
        <v>10.89</v>
      </c>
      <c r="T60">
        <v>0</v>
      </c>
      <c r="U60">
        <v>418.77</v>
      </c>
      <c r="V60">
        <v>13.625400000000001</v>
      </c>
      <c r="W60">
        <v>45.22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0.57389999999999997</v>
      </c>
      <c r="AO60">
        <v>0</v>
      </c>
      <c r="AP60">
        <v>11.922267</v>
      </c>
      <c r="AQ60">
        <v>0</v>
      </c>
      <c r="AR60">
        <v>6.6239999999999997</v>
      </c>
      <c r="AS60">
        <v>9.4163999999999994</v>
      </c>
      <c r="AT60">
        <v>20.000038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1584.1515300000001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186.14940000000001</v>
      </c>
      <c r="L61">
        <v>120</v>
      </c>
      <c r="M61">
        <v>92</v>
      </c>
      <c r="N61">
        <v>118.125</v>
      </c>
      <c r="O61">
        <v>123.66562500000001</v>
      </c>
      <c r="P61">
        <v>136.875</v>
      </c>
      <c r="Q61">
        <v>7.93</v>
      </c>
      <c r="R61">
        <v>28.772400000000001</v>
      </c>
      <c r="S61">
        <v>11.89</v>
      </c>
      <c r="T61">
        <v>0</v>
      </c>
      <c r="U61">
        <v>418.77</v>
      </c>
      <c r="V61">
        <v>13.625400000000001</v>
      </c>
      <c r="W61">
        <v>45.22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0.57389999999999997</v>
      </c>
      <c r="AO61">
        <v>0</v>
      </c>
      <c r="AP61">
        <v>3.843</v>
      </c>
      <c r="AQ61">
        <v>0</v>
      </c>
      <c r="AR61">
        <v>6.6239999999999997</v>
      </c>
      <c r="AS61">
        <v>9.4163999999999994</v>
      </c>
      <c r="AT61">
        <v>20.000038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1589.0775630000001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196.14940000000001</v>
      </c>
      <c r="L62">
        <v>120</v>
      </c>
      <c r="M62">
        <v>92</v>
      </c>
      <c r="N62">
        <v>118.125</v>
      </c>
      <c r="O62">
        <v>123.66562500000001</v>
      </c>
      <c r="P62">
        <v>136.875</v>
      </c>
      <c r="Q62">
        <v>7.93</v>
      </c>
      <c r="R62">
        <v>28.772400000000001</v>
      </c>
      <c r="S62">
        <v>11.89</v>
      </c>
      <c r="T62">
        <v>0</v>
      </c>
      <c r="U62">
        <v>418.77</v>
      </c>
      <c r="V62">
        <v>13.625400000000001</v>
      </c>
      <c r="W62">
        <v>45.22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2.3239999999999998</v>
      </c>
      <c r="AM62">
        <v>0</v>
      </c>
      <c r="AN62">
        <v>0.57389999999999997</v>
      </c>
      <c r="AO62">
        <v>0</v>
      </c>
      <c r="AP62">
        <v>3.843</v>
      </c>
      <c r="AQ62">
        <v>15.561</v>
      </c>
      <c r="AR62">
        <v>6.6239999999999997</v>
      </c>
      <c r="AS62">
        <v>9.4163999999999994</v>
      </c>
      <c r="AT62">
        <v>20.000038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1613.638563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236.14940000000001</v>
      </c>
      <c r="L63">
        <v>120</v>
      </c>
      <c r="M63">
        <v>92</v>
      </c>
      <c r="N63">
        <v>118.125</v>
      </c>
      <c r="O63">
        <v>123.66562500000001</v>
      </c>
      <c r="P63">
        <v>136.875</v>
      </c>
      <c r="Q63">
        <v>7.93</v>
      </c>
      <c r="R63">
        <v>28.772400000000001</v>
      </c>
      <c r="S63">
        <v>11.89</v>
      </c>
      <c r="T63">
        <v>0</v>
      </c>
      <c r="U63">
        <v>418.77</v>
      </c>
      <c r="V63">
        <v>20.73</v>
      </c>
      <c r="W63">
        <v>45.22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2.3239999999999998</v>
      </c>
      <c r="AM63">
        <v>0</v>
      </c>
      <c r="AN63">
        <v>0.57389999999999997</v>
      </c>
      <c r="AO63">
        <v>0</v>
      </c>
      <c r="AP63">
        <v>3.843</v>
      </c>
      <c r="AQ63">
        <v>15.561</v>
      </c>
      <c r="AR63">
        <v>49.68</v>
      </c>
      <c r="AS63">
        <v>9.4163999999999994</v>
      </c>
      <c r="AT63">
        <v>20.000038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1703.7991630000001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261.14940000000001</v>
      </c>
      <c r="L64">
        <v>120</v>
      </c>
      <c r="M64">
        <v>92</v>
      </c>
      <c r="N64">
        <v>118.125</v>
      </c>
      <c r="O64">
        <v>123.66562500000001</v>
      </c>
      <c r="P64">
        <v>136.875</v>
      </c>
      <c r="Q64">
        <v>7.93</v>
      </c>
      <c r="R64">
        <v>28.772400000000001</v>
      </c>
      <c r="S64">
        <v>11.89</v>
      </c>
      <c r="T64">
        <v>0</v>
      </c>
      <c r="U64">
        <v>418.77</v>
      </c>
      <c r="V64">
        <v>20.73</v>
      </c>
      <c r="W64">
        <v>45.22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2.3239999999999998</v>
      </c>
      <c r="AM64">
        <v>0</v>
      </c>
      <c r="AN64">
        <v>0.57389999999999997</v>
      </c>
      <c r="AO64">
        <v>0</v>
      </c>
      <c r="AP64">
        <v>3.843</v>
      </c>
      <c r="AQ64">
        <v>15.561</v>
      </c>
      <c r="AR64">
        <v>49.68</v>
      </c>
      <c r="AS64">
        <v>9.4163999999999994</v>
      </c>
      <c r="AT64">
        <v>20.000038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1728.7991630000001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300.95319999999998</v>
      </c>
      <c r="L65">
        <v>120</v>
      </c>
      <c r="M65">
        <v>92</v>
      </c>
      <c r="N65">
        <v>118.125</v>
      </c>
      <c r="O65">
        <v>123.66562500000001</v>
      </c>
      <c r="P65">
        <v>136.875</v>
      </c>
      <c r="Q65">
        <v>7.93</v>
      </c>
      <c r="R65">
        <v>28.772400000000001</v>
      </c>
      <c r="S65">
        <v>11.89</v>
      </c>
      <c r="T65">
        <v>0</v>
      </c>
      <c r="U65">
        <v>418.77</v>
      </c>
      <c r="V65">
        <v>20.73</v>
      </c>
      <c r="W65">
        <v>45.22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2.3239999999999998</v>
      </c>
      <c r="AM65">
        <v>0</v>
      </c>
      <c r="AN65">
        <v>0.57389999999999997</v>
      </c>
      <c r="AO65">
        <v>0</v>
      </c>
      <c r="AP65">
        <v>3.843</v>
      </c>
      <c r="AQ65">
        <v>15.561</v>
      </c>
      <c r="AR65">
        <v>8.8320000000000007</v>
      </c>
      <c r="AS65">
        <v>9.4163999999999994</v>
      </c>
      <c r="AT65">
        <v>20.000038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1726.7549630000001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300.95319999999998</v>
      </c>
      <c r="L66">
        <v>123</v>
      </c>
      <c r="M66">
        <v>92</v>
      </c>
      <c r="N66">
        <v>118.125</v>
      </c>
      <c r="O66">
        <v>123.66562500000001</v>
      </c>
      <c r="P66">
        <v>136.875</v>
      </c>
      <c r="Q66">
        <v>7.93</v>
      </c>
      <c r="R66">
        <v>42.390099999999997</v>
      </c>
      <c r="S66">
        <v>11.89</v>
      </c>
      <c r="T66">
        <v>0</v>
      </c>
      <c r="U66">
        <v>418.77</v>
      </c>
      <c r="V66">
        <v>20.73</v>
      </c>
      <c r="W66">
        <v>45.22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2.3239999999999998</v>
      </c>
      <c r="AM66">
        <v>0</v>
      </c>
      <c r="AN66">
        <v>0.57389999999999997</v>
      </c>
      <c r="AO66">
        <v>0</v>
      </c>
      <c r="AP66">
        <v>3.843</v>
      </c>
      <c r="AQ66">
        <v>31.122</v>
      </c>
      <c r="AR66">
        <v>8.8320000000000007</v>
      </c>
      <c r="AS66">
        <v>9.4163999999999994</v>
      </c>
      <c r="AT66">
        <v>20.000038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1759.9336630000003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300.95319999999998</v>
      </c>
      <c r="L67">
        <v>167</v>
      </c>
      <c r="M67">
        <v>92</v>
      </c>
      <c r="N67">
        <v>118.125</v>
      </c>
      <c r="O67">
        <v>123.66562500000001</v>
      </c>
      <c r="P67">
        <v>136.875</v>
      </c>
      <c r="Q67">
        <v>13.810408000000001</v>
      </c>
      <c r="R67">
        <v>42.390099999999997</v>
      </c>
      <c r="S67">
        <v>15.052778</v>
      </c>
      <c r="T67">
        <v>0</v>
      </c>
      <c r="U67">
        <v>418.77</v>
      </c>
      <c r="V67">
        <v>20.73</v>
      </c>
      <c r="W67">
        <v>45.22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54.059399999999997</v>
      </c>
      <c r="AL67">
        <v>2.3239999999999998</v>
      </c>
      <c r="AM67">
        <v>0</v>
      </c>
      <c r="AN67">
        <v>0.57389999999999997</v>
      </c>
      <c r="AO67">
        <v>0</v>
      </c>
      <c r="AP67">
        <v>3.843</v>
      </c>
      <c r="AQ67">
        <v>31.122</v>
      </c>
      <c r="AR67">
        <v>6.6239999999999997</v>
      </c>
      <c r="AS67">
        <v>9.4163999999999994</v>
      </c>
      <c r="AT67">
        <v>20.000038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1827.2477010000002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300.95319999999998</v>
      </c>
      <c r="L68">
        <v>131.57831200000001</v>
      </c>
      <c r="M68">
        <v>92</v>
      </c>
      <c r="N68">
        <v>118.125</v>
      </c>
      <c r="O68">
        <v>123.66562500000001</v>
      </c>
      <c r="P68">
        <v>136.875</v>
      </c>
      <c r="Q68">
        <v>13.96</v>
      </c>
      <c r="R68">
        <v>42.390099999999997</v>
      </c>
      <c r="S68">
        <v>20.260733999999999</v>
      </c>
      <c r="T68">
        <v>0</v>
      </c>
      <c r="U68">
        <v>418.77</v>
      </c>
      <c r="V68">
        <v>20.73</v>
      </c>
      <c r="W68">
        <v>45.22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54.059399999999997</v>
      </c>
      <c r="AL68">
        <v>2.3239999999999998</v>
      </c>
      <c r="AM68">
        <v>0</v>
      </c>
      <c r="AN68">
        <v>0.57389999999999997</v>
      </c>
      <c r="AO68">
        <v>0</v>
      </c>
      <c r="AP68">
        <v>3.843</v>
      </c>
      <c r="AQ68">
        <v>31.122</v>
      </c>
      <c r="AR68">
        <v>6.6239999999999997</v>
      </c>
      <c r="AS68">
        <v>9.4163999999999994</v>
      </c>
      <c r="AT68">
        <v>20.000038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1797.1835610000003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300.48320000000001</v>
      </c>
      <c r="L69">
        <v>131.57831200000001</v>
      </c>
      <c r="M69">
        <v>92</v>
      </c>
      <c r="N69">
        <v>118.125</v>
      </c>
      <c r="O69">
        <v>123.66562500000001</v>
      </c>
      <c r="P69">
        <v>136.875</v>
      </c>
      <c r="Q69">
        <v>13.96</v>
      </c>
      <c r="R69">
        <v>42.390099999999997</v>
      </c>
      <c r="S69">
        <v>22.687000000000001</v>
      </c>
      <c r="T69">
        <v>0</v>
      </c>
      <c r="U69">
        <v>418.77</v>
      </c>
      <c r="V69">
        <v>20.73</v>
      </c>
      <c r="W69">
        <v>45.22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54.059399999999997</v>
      </c>
      <c r="AL69">
        <v>2.3239999999999998</v>
      </c>
      <c r="AM69">
        <v>0</v>
      </c>
      <c r="AN69">
        <v>0.57389999999999997</v>
      </c>
      <c r="AO69">
        <v>0</v>
      </c>
      <c r="AP69">
        <v>3.843</v>
      </c>
      <c r="AQ69">
        <v>31.122</v>
      </c>
      <c r="AR69">
        <v>6.6239999999999997</v>
      </c>
      <c r="AS69">
        <v>9.4163999999999994</v>
      </c>
      <c r="AT69">
        <v>20.000038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1818.0798270000003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319.48320000000001</v>
      </c>
      <c r="L70">
        <v>211</v>
      </c>
      <c r="M70">
        <v>92</v>
      </c>
      <c r="N70">
        <v>118.125</v>
      </c>
      <c r="O70">
        <v>123.66562500000001</v>
      </c>
      <c r="P70">
        <v>136.875</v>
      </c>
      <c r="Q70">
        <v>17.337800000000001</v>
      </c>
      <c r="R70">
        <v>42.390099999999997</v>
      </c>
      <c r="S70">
        <v>22.687000000000001</v>
      </c>
      <c r="T70">
        <v>0</v>
      </c>
      <c r="U70">
        <v>418.77</v>
      </c>
      <c r="V70">
        <v>20.73</v>
      </c>
      <c r="W70">
        <v>45.22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54.059399999999997</v>
      </c>
      <c r="AL70">
        <v>2.3239999999999998</v>
      </c>
      <c r="AM70">
        <v>0</v>
      </c>
      <c r="AN70">
        <v>0.57389999999999997</v>
      </c>
      <c r="AO70">
        <v>0</v>
      </c>
      <c r="AP70">
        <v>3.843</v>
      </c>
      <c r="AQ70">
        <v>31.122</v>
      </c>
      <c r="AR70">
        <v>6.6239999999999997</v>
      </c>
      <c r="AS70">
        <v>9.4163999999999994</v>
      </c>
      <c r="AT70">
        <v>20.000038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1941.8193150000004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211</v>
      </c>
      <c r="M71">
        <v>92</v>
      </c>
      <c r="N71">
        <v>118.125</v>
      </c>
      <c r="O71">
        <v>123.66562500000001</v>
      </c>
      <c r="P71">
        <v>136.875</v>
      </c>
      <c r="Q71">
        <v>17.337800000000001</v>
      </c>
      <c r="R71">
        <v>42.390099999999997</v>
      </c>
      <c r="S71">
        <v>22.687000000000001</v>
      </c>
      <c r="T71">
        <v>0</v>
      </c>
      <c r="U71">
        <v>418.77</v>
      </c>
      <c r="V71">
        <v>20.73</v>
      </c>
      <c r="W71">
        <v>45.22</v>
      </c>
      <c r="X71">
        <v>98.34</v>
      </c>
      <c r="Y71">
        <v>0</v>
      </c>
      <c r="Z71">
        <v>1.1000000000000001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54.059399999999997</v>
      </c>
      <c r="AL71">
        <v>2.3239999999999998</v>
      </c>
      <c r="AM71">
        <v>0</v>
      </c>
      <c r="AN71">
        <v>0.57389999999999997</v>
      </c>
      <c r="AO71">
        <v>0</v>
      </c>
      <c r="AP71">
        <v>3.843</v>
      </c>
      <c r="AQ71">
        <v>31.122</v>
      </c>
      <c r="AR71">
        <v>6.6239999999999997</v>
      </c>
      <c r="AS71">
        <v>9.4163999999999994</v>
      </c>
      <c r="AT71">
        <v>20.000038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1963.9962150000001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224</v>
      </c>
      <c r="M72">
        <v>92</v>
      </c>
      <c r="N72">
        <v>118.125</v>
      </c>
      <c r="O72">
        <v>123.66562500000001</v>
      </c>
      <c r="P72">
        <v>136.875</v>
      </c>
      <c r="Q72">
        <v>17.337800000000001</v>
      </c>
      <c r="R72">
        <v>42.390099999999997</v>
      </c>
      <c r="S72">
        <v>22.687000000000001</v>
      </c>
      <c r="T72">
        <v>0</v>
      </c>
      <c r="U72">
        <v>418.77</v>
      </c>
      <c r="V72">
        <v>20.73</v>
      </c>
      <c r="W72">
        <v>45.22</v>
      </c>
      <c r="X72">
        <v>98.34</v>
      </c>
      <c r="Y72">
        <v>0</v>
      </c>
      <c r="Z72">
        <v>1.1000000000000001</v>
      </c>
      <c r="AA72">
        <v>7.0309999999999997</v>
      </c>
      <c r="AB72">
        <v>0</v>
      </c>
      <c r="AC72">
        <v>0</v>
      </c>
      <c r="AD72">
        <v>0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54.059399999999997</v>
      </c>
      <c r="AL72">
        <v>2.3239999999999998</v>
      </c>
      <c r="AM72">
        <v>0</v>
      </c>
      <c r="AN72">
        <v>0.57389999999999997</v>
      </c>
      <c r="AO72">
        <v>0</v>
      </c>
      <c r="AP72">
        <v>3.843</v>
      </c>
      <c r="AQ72">
        <v>31.122</v>
      </c>
      <c r="AR72">
        <v>6.6239999999999997</v>
      </c>
      <c r="AS72">
        <v>9.4163999999999994</v>
      </c>
      <c r="AT72">
        <v>20.000038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2012.9672149999999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224</v>
      </c>
      <c r="M73">
        <v>92</v>
      </c>
      <c r="N73">
        <v>118.125</v>
      </c>
      <c r="O73">
        <v>123.66562500000001</v>
      </c>
      <c r="P73">
        <v>136.875</v>
      </c>
      <c r="Q73">
        <v>20.556000000000001</v>
      </c>
      <c r="R73">
        <v>42.390099999999997</v>
      </c>
      <c r="S73">
        <v>22.687000000000001</v>
      </c>
      <c r="T73">
        <v>0</v>
      </c>
      <c r="U73">
        <v>418.77</v>
      </c>
      <c r="V73">
        <v>20.73</v>
      </c>
      <c r="W73">
        <v>45.22</v>
      </c>
      <c r="X73">
        <v>98.34</v>
      </c>
      <c r="Y73">
        <v>0</v>
      </c>
      <c r="Z73">
        <v>1.1000000000000001</v>
      </c>
      <c r="AA73">
        <v>13.983000000000001</v>
      </c>
      <c r="AB73">
        <v>13.17004</v>
      </c>
      <c r="AC73">
        <v>0</v>
      </c>
      <c r="AD73">
        <v>9.1149000000000004</v>
      </c>
      <c r="AE73">
        <v>16.478852</v>
      </c>
      <c r="AF73">
        <v>8.8740000000000006</v>
      </c>
      <c r="AG73">
        <v>0</v>
      </c>
      <c r="AH73">
        <v>75.760000000000005</v>
      </c>
      <c r="AI73">
        <v>3.1825000000000001</v>
      </c>
      <c r="AJ73">
        <v>0</v>
      </c>
      <c r="AK73">
        <v>54.059399999999997</v>
      </c>
      <c r="AL73">
        <v>2.3239999999999998</v>
      </c>
      <c r="AM73">
        <v>0</v>
      </c>
      <c r="AN73">
        <v>0.57389999999999997</v>
      </c>
      <c r="AO73">
        <v>0</v>
      </c>
      <c r="AP73">
        <v>3.843</v>
      </c>
      <c r="AQ73">
        <v>62.244</v>
      </c>
      <c r="AR73">
        <v>6.6239999999999997</v>
      </c>
      <c r="AS73">
        <v>9.4163999999999994</v>
      </c>
      <c r="AT73">
        <v>20.000038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2102.6668549999995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224</v>
      </c>
      <c r="M74">
        <v>92</v>
      </c>
      <c r="N74">
        <v>118.125</v>
      </c>
      <c r="O74">
        <v>123.66562500000001</v>
      </c>
      <c r="P74">
        <v>136.875</v>
      </c>
      <c r="Q74">
        <v>20.556000000000001</v>
      </c>
      <c r="R74">
        <v>42.390099999999997</v>
      </c>
      <c r="S74">
        <v>22.687000000000001</v>
      </c>
      <c r="T74">
        <v>0</v>
      </c>
      <c r="U74">
        <v>418.77</v>
      </c>
      <c r="V74">
        <v>20.73</v>
      </c>
      <c r="W74">
        <v>45.22</v>
      </c>
      <c r="X74">
        <v>98.34</v>
      </c>
      <c r="Y74">
        <v>0</v>
      </c>
      <c r="Z74">
        <v>1.1000000000000001</v>
      </c>
      <c r="AA74">
        <v>28.045000000000002</v>
      </c>
      <c r="AB74">
        <v>13.17004</v>
      </c>
      <c r="AC74">
        <v>0</v>
      </c>
      <c r="AD74">
        <v>18.272072000000001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0</v>
      </c>
      <c r="AN74">
        <v>0.57389999999999997</v>
      </c>
      <c r="AO74">
        <v>0</v>
      </c>
      <c r="AP74">
        <v>3.843</v>
      </c>
      <c r="AQ74">
        <v>62.244</v>
      </c>
      <c r="AR74">
        <v>6.6239999999999997</v>
      </c>
      <c r="AS74">
        <v>9.4163999999999994</v>
      </c>
      <c r="AT74">
        <v>20.000038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2162.993939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224</v>
      </c>
      <c r="M75">
        <v>92</v>
      </c>
      <c r="N75">
        <v>118.125</v>
      </c>
      <c r="O75">
        <v>123.66562500000001</v>
      </c>
      <c r="P75">
        <v>136.875</v>
      </c>
      <c r="Q75">
        <v>20.556000000000001</v>
      </c>
      <c r="R75">
        <v>42.390099999999997</v>
      </c>
      <c r="S75">
        <v>22.687000000000001</v>
      </c>
      <c r="T75">
        <v>0</v>
      </c>
      <c r="U75">
        <v>418.77</v>
      </c>
      <c r="V75">
        <v>20.73</v>
      </c>
      <c r="W75">
        <v>45.22</v>
      </c>
      <c r="X75">
        <v>98.34</v>
      </c>
      <c r="Y75">
        <v>0</v>
      </c>
      <c r="Z75">
        <v>2.2000000000000002</v>
      </c>
      <c r="AA75">
        <v>39.5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54.059399999999997</v>
      </c>
      <c r="AL75">
        <v>2.3239999999999998</v>
      </c>
      <c r="AM75">
        <v>4.7988</v>
      </c>
      <c r="AN75">
        <v>0.57389999999999997</v>
      </c>
      <c r="AO75">
        <v>0</v>
      </c>
      <c r="AP75">
        <v>3.843</v>
      </c>
      <c r="AQ75">
        <v>62.244</v>
      </c>
      <c r="AR75">
        <v>6.6239999999999997</v>
      </c>
      <c r="AS75">
        <v>9.4163999999999994</v>
      </c>
      <c r="AT75">
        <v>20.000038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2266.2970789999999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224</v>
      </c>
      <c r="M76">
        <v>92</v>
      </c>
      <c r="N76">
        <v>118.125</v>
      </c>
      <c r="O76">
        <v>123.66562500000001</v>
      </c>
      <c r="P76">
        <v>136.875</v>
      </c>
      <c r="Q76">
        <v>20.556000000000001</v>
      </c>
      <c r="R76">
        <v>42.390099999999997</v>
      </c>
      <c r="S76">
        <v>22.687000000000001</v>
      </c>
      <c r="T76">
        <v>0</v>
      </c>
      <c r="U76">
        <v>418.77</v>
      </c>
      <c r="V76">
        <v>20.73</v>
      </c>
      <c r="W76">
        <v>45.22</v>
      </c>
      <c r="X76">
        <v>98.34</v>
      </c>
      <c r="Y76">
        <v>0</v>
      </c>
      <c r="Z76">
        <v>13.041600000000001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2.3239999999999998</v>
      </c>
      <c r="AM76">
        <v>9.3309999999999995</v>
      </c>
      <c r="AN76">
        <v>0.57389999999999997</v>
      </c>
      <c r="AO76">
        <v>0</v>
      </c>
      <c r="AP76">
        <v>3.843</v>
      </c>
      <c r="AQ76">
        <v>62.244</v>
      </c>
      <c r="AR76">
        <v>6.6239999999999997</v>
      </c>
      <c r="AS76">
        <v>9.4163999999999994</v>
      </c>
      <c r="AT76">
        <v>20.000038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2371.9641670000001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224</v>
      </c>
      <c r="M77">
        <v>92</v>
      </c>
      <c r="N77">
        <v>118.125</v>
      </c>
      <c r="O77">
        <v>123.66562500000001</v>
      </c>
      <c r="P77">
        <v>136.875</v>
      </c>
      <c r="Q77">
        <v>20.556000000000001</v>
      </c>
      <c r="R77">
        <v>42.390099999999997</v>
      </c>
      <c r="S77">
        <v>22.687000000000001</v>
      </c>
      <c r="T77">
        <v>0</v>
      </c>
      <c r="U77">
        <v>418.77</v>
      </c>
      <c r="V77">
        <v>20.73</v>
      </c>
      <c r="W77">
        <v>45.22</v>
      </c>
      <c r="X77">
        <v>98.34</v>
      </c>
      <c r="Y77">
        <v>0</v>
      </c>
      <c r="Z77">
        <v>13.041600000000001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12.782</v>
      </c>
      <c r="AM77">
        <v>15.804048</v>
      </c>
      <c r="AN77">
        <v>0.57389999999999997</v>
      </c>
      <c r="AO77">
        <v>0</v>
      </c>
      <c r="AP77">
        <v>3.843</v>
      </c>
      <c r="AQ77">
        <v>62.244</v>
      </c>
      <c r="AR77">
        <v>6.6239999999999997</v>
      </c>
      <c r="AS77">
        <v>9.4163999999999994</v>
      </c>
      <c r="AT77">
        <v>20.000038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107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2389.895215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224</v>
      </c>
      <c r="M78">
        <v>92</v>
      </c>
      <c r="N78">
        <v>118.125</v>
      </c>
      <c r="O78">
        <v>123.66562500000001</v>
      </c>
      <c r="P78">
        <v>136.875</v>
      </c>
      <c r="Q78">
        <v>20.556000000000001</v>
      </c>
      <c r="R78">
        <v>42.390099999999997</v>
      </c>
      <c r="S78">
        <v>22.687000000000001</v>
      </c>
      <c r="T78">
        <v>0</v>
      </c>
      <c r="U78">
        <v>418.77</v>
      </c>
      <c r="V78">
        <v>20.73</v>
      </c>
      <c r="W78">
        <v>45.22</v>
      </c>
      <c r="X78">
        <v>98.34</v>
      </c>
      <c r="Y78">
        <v>0</v>
      </c>
      <c r="Z78">
        <v>13.041600000000001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54.059399999999997</v>
      </c>
      <c r="AL78">
        <v>79.376220000000004</v>
      </c>
      <c r="AM78">
        <v>15.804048</v>
      </c>
      <c r="AN78">
        <v>0.57389999999999997</v>
      </c>
      <c r="AO78">
        <v>0</v>
      </c>
      <c r="AP78">
        <v>3.843</v>
      </c>
      <c r="AQ78">
        <v>62.244</v>
      </c>
      <c r="AR78">
        <v>6.6239999999999997</v>
      </c>
      <c r="AS78">
        <v>9.4163999999999994</v>
      </c>
      <c r="AT78">
        <v>20.000038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2456.489435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154.41211799999999</v>
      </c>
      <c r="M79">
        <v>92</v>
      </c>
      <c r="N79">
        <v>118.125</v>
      </c>
      <c r="O79">
        <v>123.66562500000001</v>
      </c>
      <c r="P79">
        <v>136.875</v>
      </c>
      <c r="Q79">
        <v>14.884065</v>
      </c>
      <c r="R79">
        <v>38.011294999999997</v>
      </c>
      <c r="S79">
        <v>19.299887999999999</v>
      </c>
      <c r="T79">
        <v>0</v>
      </c>
      <c r="U79">
        <v>418.77</v>
      </c>
      <c r="V79">
        <v>20.73</v>
      </c>
      <c r="W79">
        <v>45.22</v>
      </c>
      <c r="X79">
        <v>98.34</v>
      </c>
      <c r="Y79">
        <v>0</v>
      </c>
      <c r="Z79">
        <v>13.041600000000001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54.059399999999997</v>
      </c>
      <c r="AL79">
        <v>79.376220000000004</v>
      </c>
      <c r="AM79">
        <v>15.804048</v>
      </c>
      <c r="AN79">
        <v>0.57389999999999997</v>
      </c>
      <c r="AO79">
        <v>0</v>
      </c>
      <c r="AP79">
        <v>3.843</v>
      </c>
      <c r="AQ79">
        <v>62.244</v>
      </c>
      <c r="AR79">
        <v>8.8320000000000007</v>
      </c>
      <c r="AS79">
        <v>9.4163999999999994</v>
      </c>
      <c r="AT79">
        <v>20.000038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2355.9151499999998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120</v>
      </c>
      <c r="M80">
        <v>92</v>
      </c>
      <c r="N80">
        <v>118.125</v>
      </c>
      <c r="O80">
        <v>123.66562500000001</v>
      </c>
      <c r="P80">
        <v>136.875</v>
      </c>
      <c r="Q80">
        <v>10.275883</v>
      </c>
      <c r="R80">
        <v>30.373972999999999</v>
      </c>
      <c r="S80">
        <v>13.600611000000001</v>
      </c>
      <c r="T80">
        <v>0</v>
      </c>
      <c r="U80">
        <v>418.77</v>
      </c>
      <c r="V80">
        <v>20.73</v>
      </c>
      <c r="W80">
        <v>45.22</v>
      </c>
      <c r="X80">
        <v>98.34</v>
      </c>
      <c r="Y80">
        <v>0</v>
      </c>
      <c r="Z80">
        <v>13.041600000000001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54.059399999999997</v>
      </c>
      <c r="AL80">
        <v>79.376220000000004</v>
      </c>
      <c r="AM80">
        <v>15.804048</v>
      </c>
      <c r="AN80">
        <v>0.57389999999999997</v>
      </c>
      <c r="AO80">
        <v>0</v>
      </c>
      <c r="AP80">
        <v>3.843</v>
      </c>
      <c r="AQ80">
        <v>62.244</v>
      </c>
      <c r="AR80">
        <v>8.8320000000000007</v>
      </c>
      <c r="AS80">
        <v>9.4163999999999994</v>
      </c>
      <c r="AT80">
        <v>20.000038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2290.0268389999997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322.17320000000001</v>
      </c>
      <c r="L81">
        <v>120</v>
      </c>
      <c r="M81">
        <v>92</v>
      </c>
      <c r="N81">
        <v>118.125</v>
      </c>
      <c r="O81">
        <v>123.66562500000001</v>
      </c>
      <c r="P81">
        <v>136.875</v>
      </c>
      <c r="Q81">
        <v>7.93</v>
      </c>
      <c r="R81">
        <v>28.772400000000001</v>
      </c>
      <c r="S81">
        <v>11.89</v>
      </c>
      <c r="T81">
        <v>0</v>
      </c>
      <c r="U81">
        <v>418.77</v>
      </c>
      <c r="V81">
        <v>20.73</v>
      </c>
      <c r="W81">
        <v>45.22</v>
      </c>
      <c r="X81">
        <v>98.34</v>
      </c>
      <c r="Y81">
        <v>0</v>
      </c>
      <c r="Z81">
        <v>13.041600000000001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29.22504</v>
      </c>
      <c r="AG81">
        <v>0</v>
      </c>
      <c r="AH81">
        <v>123.11</v>
      </c>
      <c r="AI81">
        <v>0</v>
      </c>
      <c r="AJ81">
        <v>0</v>
      </c>
      <c r="AK81">
        <v>54.059399999999997</v>
      </c>
      <c r="AL81">
        <v>79.376220000000004</v>
      </c>
      <c r="AM81">
        <v>10.557359999999999</v>
      </c>
      <c r="AN81">
        <v>0.57389999999999997</v>
      </c>
      <c r="AO81">
        <v>0</v>
      </c>
      <c r="AP81">
        <v>4.4835000000000003</v>
      </c>
      <c r="AQ81">
        <v>62.244</v>
      </c>
      <c r="AR81">
        <v>49.68</v>
      </c>
      <c r="AS81">
        <v>24.75168</v>
      </c>
      <c r="AT81">
        <v>20.000038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2293.5295639999999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322.17320000000001</v>
      </c>
      <c r="L82">
        <v>120</v>
      </c>
      <c r="M82">
        <v>92</v>
      </c>
      <c r="N82">
        <v>118.125</v>
      </c>
      <c r="O82">
        <v>123.66562500000001</v>
      </c>
      <c r="P82">
        <v>136.875</v>
      </c>
      <c r="Q82">
        <v>7.93</v>
      </c>
      <c r="R82">
        <v>28.772400000000001</v>
      </c>
      <c r="S82">
        <v>11.89</v>
      </c>
      <c r="T82">
        <v>0</v>
      </c>
      <c r="U82">
        <v>418.77</v>
      </c>
      <c r="V82">
        <v>20.73</v>
      </c>
      <c r="W82">
        <v>45.22</v>
      </c>
      <c r="X82">
        <v>98.34</v>
      </c>
      <c r="Y82">
        <v>0</v>
      </c>
      <c r="Z82">
        <v>13.041600000000001</v>
      </c>
      <c r="AA82">
        <v>13.983000000000001</v>
      </c>
      <c r="AB82">
        <v>26.34008</v>
      </c>
      <c r="AC82">
        <v>0</v>
      </c>
      <c r="AD82">
        <v>27.3447</v>
      </c>
      <c r="AE82">
        <v>49.436556000000003</v>
      </c>
      <c r="AF82">
        <v>17.748000000000001</v>
      </c>
      <c r="AG82">
        <v>0</v>
      </c>
      <c r="AH82">
        <v>112.693</v>
      </c>
      <c r="AI82">
        <v>0</v>
      </c>
      <c r="AJ82">
        <v>0</v>
      </c>
      <c r="AK82">
        <v>54.059399999999997</v>
      </c>
      <c r="AL82">
        <v>13.944000000000001</v>
      </c>
      <c r="AM82">
        <v>9.7309000000000001</v>
      </c>
      <c r="AN82">
        <v>0.57389999999999997</v>
      </c>
      <c r="AO82">
        <v>0</v>
      </c>
      <c r="AP82">
        <v>4.4835000000000003</v>
      </c>
      <c r="AQ82">
        <v>49.14</v>
      </c>
      <c r="AR82">
        <v>49.68</v>
      </c>
      <c r="AS82">
        <v>24.75168</v>
      </c>
      <c r="AT82">
        <v>20.000038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2136.4415790000003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294.39656600000001</v>
      </c>
      <c r="L83">
        <v>120</v>
      </c>
      <c r="M83">
        <v>92</v>
      </c>
      <c r="N83">
        <v>118.125</v>
      </c>
      <c r="O83">
        <v>123.66562500000001</v>
      </c>
      <c r="P83">
        <v>136.875</v>
      </c>
      <c r="Q83">
        <v>7.93</v>
      </c>
      <c r="R83">
        <v>28.772400000000001</v>
      </c>
      <c r="S83">
        <v>11.89</v>
      </c>
      <c r="T83">
        <v>0</v>
      </c>
      <c r="U83">
        <v>418.77</v>
      </c>
      <c r="V83">
        <v>20.544599999999999</v>
      </c>
      <c r="W83">
        <v>45.22</v>
      </c>
      <c r="X83">
        <v>98.34</v>
      </c>
      <c r="Y83">
        <v>0</v>
      </c>
      <c r="Z83">
        <v>6.5208000000000004</v>
      </c>
      <c r="AA83">
        <v>13.983000000000001</v>
      </c>
      <c r="AB83">
        <v>9.3309999999999995</v>
      </c>
      <c r="AC83">
        <v>0</v>
      </c>
      <c r="AD83">
        <v>9.1149000000000004</v>
      </c>
      <c r="AE83">
        <v>32.957704</v>
      </c>
      <c r="AF83">
        <v>17.748000000000001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2.3239999999999998</v>
      </c>
      <c r="AM83">
        <v>5.2786799999999996</v>
      </c>
      <c r="AN83">
        <v>0.57389999999999997</v>
      </c>
      <c r="AO83">
        <v>0</v>
      </c>
      <c r="AP83">
        <v>4.4835000000000003</v>
      </c>
      <c r="AQ83">
        <v>31.122</v>
      </c>
      <c r="AR83">
        <v>6.6239999999999997</v>
      </c>
      <c r="AS83">
        <v>24.75168</v>
      </c>
      <c r="AT83">
        <v>20.000038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1934.161793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237.86741699999999</v>
      </c>
      <c r="L84">
        <v>120</v>
      </c>
      <c r="M84">
        <v>92</v>
      </c>
      <c r="N84">
        <v>118.125</v>
      </c>
      <c r="O84">
        <v>123.66562500000001</v>
      </c>
      <c r="P84">
        <v>136.875</v>
      </c>
      <c r="Q84">
        <v>7.93</v>
      </c>
      <c r="R84">
        <v>28.772400000000001</v>
      </c>
      <c r="S84">
        <v>11.89</v>
      </c>
      <c r="T84">
        <v>0</v>
      </c>
      <c r="U84">
        <v>418.77</v>
      </c>
      <c r="V84">
        <v>20.544599999999999</v>
      </c>
      <c r="W84">
        <v>45.22</v>
      </c>
      <c r="X84">
        <v>98.34</v>
      </c>
      <c r="Y84">
        <v>0</v>
      </c>
      <c r="Z84">
        <v>6.5208000000000004</v>
      </c>
      <c r="AA84">
        <v>7.0309999999999997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2.3239999999999998</v>
      </c>
      <c r="AM84">
        <v>5.2786799999999996</v>
      </c>
      <c r="AN84">
        <v>0.57389999999999997</v>
      </c>
      <c r="AO84">
        <v>0</v>
      </c>
      <c r="AP84">
        <v>4.4835000000000003</v>
      </c>
      <c r="AQ84">
        <v>31.122</v>
      </c>
      <c r="AR84">
        <v>6.6239999999999997</v>
      </c>
      <c r="AS84">
        <v>24.75168</v>
      </c>
      <c r="AT84">
        <v>20.000038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1805.9418919999998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189.67939999999999</v>
      </c>
      <c r="L85">
        <v>120</v>
      </c>
      <c r="M85">
        <v>92</v>
      </c>
      <c r="N85">
        <v>118.125</v>
      </c>
      <c r="O85">
        <v>123.66562500000001</v>
      </c>
      <c r="P85">
        <v>136.875</v>
      </c>
      <c r="Q85">
        <v>7.93</v>
      </c>
      <c r="R85">
        <v>28.772400000000001</v>
      </c>
      <c r="S85">
        <v>11.89</v>
      </c>
      <c r="T85">
        <v>0</v>
      </c>
      <c r="U85">
        <v>418.77</v>
      </c>
      <c r="V85">
        <v>20.73</v>
      </c>
      <c r="W85">
        <v>45.22</v>
      </c>
      <c r="X85">
        <v>98.34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2.3239999999999998</v>
      </c>
      <c r="AM85">
        <v>5.2786799999999996</v>
      </c>
      <c r="AN85">
        <v>0.57389999999999997</v>
      </c>
      <c r="AO85">
        <v>0</v>
      </c>
      <c r="AP85">
        <v>4.4835000000000003</v>
      </c>
      <c r="AQ85">
        <v>31.122</v>
      </c>
      <c r="AR85">
        <v>6.6239999999999997</v>
      </c>
      <c r="AS85">
        <v>5.3807999999999998</v>
      </c>
      <c r="AT85">
        <v>20.000038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1710.597395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189.67939999999999</v>
      </c>
      <c r="L86">
        <v>120</v>
      </c>
      <c r="M86">
        <v>92</v>
      </c>
      <c r="N86">
        <v>118.125</v>
      </c>
      <c r="O86">
        <v>123.66562500000001</v>
      </c>
      <c r="P86">
        <v>136.875</v>
      </c>
      <c r="Q86">
        <v>7.93</v>
      </c>
      <c r="R86">
        <v>21.767099999999999</v>
      </c>
      <c r="S86">
        <v>11.89</v>
      </c>
      <c r="T86">
        <v>0</v>
      </c>
      <c r="U86">
        <v>418.77</v>
      </c>
      <c r="V86">
        <v>14.37</v>
      </c>
      <c r="W86">
        <v>45.22</v>
      </c>
      <c r="X86">
        <v>98.34</v>
      </c>
      <c r="Y86">
        <v>0</v>
      </c>
      <c r="Z86">
        <v>6.5208000000000004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18.940000000000001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0.57389999999999997</v>
      </c>
      <c r="AO86">
        <v>0</v>
      </c>
      <c r="AP86">
        <v>4.4835000000000003</v>
      </c>
      <c r="AQ86">
        <v>31.122</v>
      </c>
      <c r="AR86">
        <v>6.6239999999999997</v>
      </c>
      <c r="AS86">
        <v>5.3807999999999998</v>
      </c>
      <c r="AT86">
        <v>20.000038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1669.0134149999999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189.67939999999999</v>
      </c>
      <c r="L87">
        <v>120</v>
      </c>
      <c r="M87">
        <v>92</v>
      </c>
      <c r="N87">
        <v>118.125</v>
      </c>
      <c r="O87">
        <v>123.66562500000001</v>
      </c>
      <c r="P87">
        <v>136.875</v>
      </c>
      <c r="Q87">
        <v>7.93</v>
      </c>
      <c r="R87">
        <v>21.767099999999999</v>
      </c>
      <c r="S87">
        <v>11.89</v>
      </c>
      <c r="T87">
        <v>0</v>
      </c>
      <c r="U87">
        <v>418.77</v>
      </c>
      <c r="V87">
        <v>14.37</v>
      </c>
      <c r="W87">
        <v>45.22</v>
      </c>
      <c r="X87">
        <v>98.34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54.059399999999997</v>
      </c>
      <c r="AL87">
        <v>2.3239999999999998</v>
      </c>
      <c r="AM87">
        <v>0</v>
      </c>
      <c r="AN87">
        <v>0.57389999999999997</v>
      </c>
      <c r="AO87">
        <v>0</v>
      </c>
      <c r="AP87">
        <v>4.4835000000000003</v>
      </c>
      <c r="AQ87">
        <v>31.122</v>
      </c>
      <c r="AR87">
        <v>6.6239999999999997</v>
      </c>
      <c r="AS87">
        <v>5.3807999999999998</v>
      </c>
      <c r="AT87">
        <v>20.000038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1667.0134149999999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184.67939999999999</v>
      </c>
      <c r="L88">
        <v>120</v>
      </c>
      <c r="M88">
        <v>92</v>
      </c>
      <c r="N88">
        <v>118.125</v>
      </c>
      <c r="O88">
        <v>123.66562500000001</v>
      </c>
      <c r="P88">
        <v>136.875</v>
      </c>
      <c r="Q88">
        <v>7.93</v>
      </c>
      <c r="R88">
        <v>21.767099999999999</v>
      </c>
      <c r="S88">
        <v>11.89</v>
      </c>
      <c r="T88">
        <v>0</v>
      </c>
      <c r="U88">
        <v>418.77</v>
      </c>
      <c r="V88">
        <v>14.37</v>
      </c>
      <c r="W88">
        <v>45.22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0.57389999999999997</v>
      </c>
      <c r="AO88">
        <v>0</v>
      </c>
      <c r="AP88">
        <v>4.4835000000000003</v>
      </c>
      <c r="AQ88">
        <v>31.122</v>
      </c>
      <c r="AR88">
        <v>6.6239999999999997</v>
      </c>
      <c r="AS88">
        <v>5.3807999999999998</v>
      </c>
      <c r="AT88">
        <v>20.000038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1653.4926149999999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184.67939999999999</v>
      </c>
      <c r="L89">
        <v>120</v>
      </c>
      <c r="M89">
        <v>92</v>
      </c>
      <c r="N89">
        <v>118.125</v>
      </c>
      <c r="O89">
        <v>123.66562500000001</v>
      </c>
      <c r="P89">
        <v>136.875</v>
      </c>
      <c r="Q89">
        <v>7.93</v>
      </c>
      <c r="R89">
        <v>21.767099999999999</v>
      </c>
      <c r="S89">
        <v>11.89</v>
      </c>
      <c r="T89">
        <v>0</v>
      </c>
      <c r="U89">
        <v>418.77</v>
      </c>
      <c r="V89">
        <v>14.37</v>
      </c>
      <c r="W89">
        <v>45.22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0.57389999999999997</v>
      </c>
      <c r="AO89">
        <v>0</v>
      </c>
      <c r="AP89">
        <v>5.1239999999999997</v>
      </c>
      <c r="AQ89">
        <v>31.122</v>
      </c>
      <c r="AR89">
        <v>6.6239999999999997</v>
      </c>
      <c r="AS89">
        <v>5.3807999999999998</v>
      </c>
      <c r="AT89">
        <v>20.000038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1651.1331149999999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184.67939999999999</v>
      </c>
      <c r="L90">
        <v>120</v>
      </c>
      <c r="M90">
        <v>92</v>
      </c>
      <c r="N90">
        <v>118.125</v>
      </c>
      <c r="O90">
        <v>123.66562500000001</v>
      </c>
      <c r="P90">
        <v>136.875</v>
      </c>
      <c r="Q90">
        <v>7.93</v>
      </c>
      <c r="R90">
        <v>21.767099999999999</v>
      </c>
      <c r="S90">
        <v>11.89</v>
      </c>
      <c r="T90">
        <v>0</v>
      </c>
      <c r="U90">
        <v>418.77</v>
      </c>
      <c r="V90">
        <v>14.37</v>
      </c>
      <c r="W90">
        <v>45.22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0.57389999999999997</v>
      </c>
      <c r="AO90">
        <v>0</v>
      </c>
      <c r="AP90">
        <v>5.1239999999999997</v>
      </c>
      <c r="AQ90">
        <v>31.122</v>
      </c>
      <c r="AR90">
        <v>6.6239999999999997</v>
      </c>
      <c r="AS90">
        <v>5.3807999999999998</v>
      </c>
      <c r="AT90">
        <v>20.000038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1650.1331149999999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184.67939999999999</v>
      </c>
      <c r="L91">
        <v>120</v>
      </c>
      <c r="M91">
        <v>92</v>
      </c>
      <c r="N91">
        <v>118.125</v>
      </c>
      <c r="O91">
        <v>123.66562500000001</v>
      </c>
      <c r="P91">
        <v>136.875</v>
      </c>
      <c r="Q91">
        <v>7.93</v>
      </c>
      <c r="R91">
        <v>16</v>
      </c>
      <c r="S91">
        <v>11.89</v>
      </c>
      <c r="T91">
        <v>0</v>
      </c>
      <c r="U91">
        <v>418.77</v>
      </c>
      <c r="V91">
        <v>10.050124</v>
      </c>
      <c r="W91">
        <v>45.22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0.57389999999999997</v>
      </c>
      <c r="AO91">
        <v>0</v>
      </c>
      <c r="AP91">
        <v>5.1239999999999997</v>
      </c>
      <c r="AQ91">
        <v>31.122</v>
      </c>
      <c r="AR91">
        <v>49.68</v>
      </c>
      <c r="AS91">
        <v>5.3807999999999998</v>
      </c>
      <c r="AT91">
        <v>20.000038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1674.1021390000001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184.67939999999999</v>
      </c>
      <c r="L92">
        <v>120</v>
      </c>
      <c r="M92">
        <v>92</v>
      </c>
      <c r="N92">
        <v>118.125</v>
      </c>
      <c r="O92">
        <v>123.66562500000001</v>
      </c>
      <c r="P92">
        <v>136.875</v>
      </c>
      <c r="Q92">
        <v>7.93</v>
      </c>
      <c r="R92">
        <v>16</v>
      </c>
      <c r="S92">
        <v>11.89</v>
      </c>
      <c r="T92">
        <v>0</v>
      </c>
      <c r="U92">
        <v>418.77</v>
      </c>
      <c r="V92">
        <v>9.1045999999999996</v>
      </c>
      <c r="W92">
        <v>45.22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18.940000000000001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0.57389999999999997</v>
      </c>
      <c r="AO92">
        <v>0</v>
      </c>
      <c r="AP92">
        <v>5.1239999999999997</v>
      </c>
      <c r="AQ92">
        <v>31.122</v>
      </c>
      <c r="AR92">
        <v>49.68</v>
      </c>
      <c r="AS92">
        <v>5.3807999999999998</v>
      </c>
      <c r="AT92">
        <v>20.000038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1671.1566149999999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184.67939999999999</v>
      </c>
      <c r="L93">
        <v>120</v>
      </c>
      <c r="M93">
        <v>92</v>
      </c>
      <c r="N93">
        <v>118.125</v>
      </c>
      <c r="O93">
        <v>123.66562500000001</v>
      </c>
      <c r="P93">
        <v>136.875</v>
      </c>
      <c r="Q93">
        <v>7.93</v>
      </c>
      <c r="R93">
        <v>16</v>
      </c>
      <c r="S93">
        <v>11.89</v>
      </c>
      <c r="T93">
        <v>0</v>
      </c>
      <c r="U93">
        <v>418.77</v>
      </c>
      <c r="V93">
        <v>9.1045999999999996</v>
      </c>
      <c r="W93">
        <v>39.734099999999998</v>
      </c>
      <c r="X93">
        <v>86.671030999999999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18.940000000000001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0.57389999999999997</v>
      </c>
      <c r="AO93">
        <v>0</v>
      </c>
      <c r="AP93">
        <v>5.1239999999999997</v>
      </c>
      <c r="AQ93">
        <v>31.122</v>
      </c>
      <c r="AR93">
        <v>6.6239999999999997</v>
      </c>
      <c r="AS93">
        <v>5.3807999999999998</v>
      </c>
      <c r="AT93">
        <v>20.000038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1607.9457459999999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184.67939999999999</v>
      </c>
      <c r="L94">
        <v>120</v>
      </c>
      <c r="M94">
        <v>92</v>
      </c>
      <c r="N94">
        <v>118.125</v>
      </c>
      <c r="O94">
        <v>123.66562500000001</v>
      </c>
      <c r="P94">
        <v>136.875</v>
      </c>
      <c r="Q94">
        <v>7.93</v>
      </c>
      <c r="R94">
        <v>16</v>
      </c>
      <c r="S94">
        <v>11.89</v>
      </c>
      <c r="T94">
        <v>0</v>
      </c>
      <c r="U94">
        <v>418.77</v>
      </c>
      <c r="V94">
        <v>9.1045999999999996</v>
      </c>
      <c r="W94">
        <v>39.734099999999998</v>
      </c>
      <c r="X94">
        <v>85.361599999999996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18.940000000000001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0.57389999999999997</v>
      </c>
      <c r="AO94">
        <v>0</v>
      </c>
      <c r="AP94">
        <v>5.1239999999999997</v>
      </c>
      <c r="AQ94">
        <v>31.122</v>
      </c>
      <c r="AR94">
        <v>6.6239999999999997</v>
      </c>
      <c r="AS94">
        <v>5.3807999999999998</v>
      </c>
      <c r="AT94">
        <v>20.000038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1604.6363149999997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184.67939999999999</v>
      </c>
      <c r="L95">
        <v>120</v>
      </c>
      <c r="M95">
        <v>92</v>
      </c>
      <c r="N95">
        <v>118.125</v>
      </c>
      <c r="O95">
        <v>123.66562500000001</v>
      </c>
      <c r="P95">
        <v>136.875</v>
      </c>
      <c r="Q95">
        <v>7.93</v>
      </c>
      <c r="R95">
        <v>16</v>
      </c>
      <c r="S95">
        <v>11.89</v>
      </c>
      <c r="T95">
        <v>0</v>
      </c>
      <c r="U95">
        <v>418.77</v>
      </c>
      <c r="V95">
        <v>9.1045999999999996</v>
      </c>
      <c r="W95">
        <v>31.685739999999999</v>
      </c>
      <c r="X95">
        <v>70.190899999999999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2.3239999999999998</v>
      </c>
      <c r="AM95">
        <v>0</v>
      </c>
      <c r="AN95">
        <v>0.57389999999999997</v>
      </c>
      <c r="AO95">
        <v>0</v>
      </c>
      <c r="AP95">
        <v>5.1239999999999997</v>
      </c>
      <c r="AQ95">
        <v>31.122</v>
      </c>
      <c r="AR95">
        <v>6.6239999999999997</v>
      </c>
      <c r="AS95">
        <v>5.3807999999999998</v>
      </c>
      <c r="AT95">
        <v>20.000038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1562.4772549999998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184.67939999999999</v>
      </c>
      <c r="L96">
        <v>120</v>
      </c>
      <c r="M96">
        <v>92</v>
      </c>
      <c r="N96">
        <v>118.125</v>
      </c>
      <c r="O96">
        <v>123.66562500000001</v>
      </c>
      <c r="P96">
        <v>136.875</v>
      </c>
      <c r="Q96">
        <v>7.93</v>
      </c>
      <c r="R96">
        <v>16</v>
      </c>
      <c r="S96">
        <v>11.89</v>
      </c>
      <c r="T96">
        <v>0</v>
      </c>
      <c r="U96">
        <v>418.77</v>
      </c>
      <c r="V96">
        <v>9.1045999999999996</v>
      </c>
      <c r="W96">
        <v>30.860600000000002</v>
      </c>
      <c r="X96">
        <v>70.190899999999999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2.3239999999999998</v>
      </c>
      <c r="AM96">
        <v>0</v>
      </c>
      <c r="AN96">
        <v>0.57389999999999997</v>
      </c>
      <c r="AO96">
        <v>0</v>
      </c>
      <c r="AP96">
        <v>5.1239999999999997</v>
      </c>
      <c r="AQ96">
        <v>31.122</v>
      </c>
      <c r="AR96">
        <v>6.6239999999999997</v>
      </c>
      <c r="AS96">
        <v>5.3807999999999998</v>
      </c>
      <c r="AT96">
        <v>20.000038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1559.6521149999999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184.67939999999999</v>
      </c>
      <c r="L97">
        <v>120</v>
      </c>
      <c r="M97">
        <v>92</v>
      </c>
      <c r="N97">
        <v>118.125</v>
      </c>
      <c r="O97">
        <v>123.66562500000001</v>
      </c>
      <c r="P97">
        <v>136.875</v>
      </c>
      <c r="Q97">
        <v>7.93</v>
      </c>
      <c r="R97">
        <v>16</v>
      </c>
      <c r="S97">
        <v>11.89</v>
      </c>
      <c r="T97">
        <v>0</v>
      </c>
      <c r="U97">
        <v>418.77</v>
      </c>
      <c r="V97">
        <v>9.1045999999999996</v>
      </c>
      <c r="W97">
        <v>30.860600000000002</v>
      </c>
      <c r="X97">
        <v>70.190899999999999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2.3239999999999998</v>
      </c>
      <c r="AM97">
        <v>0</v>
      </c>
      <c r="AN97">
        <v>0.57389999999999997</v>
      </c>
      <c r="AO97">
        <v>0</v>
      </c>
      <c r="AP97">
        <v>5.1239999999999997</v>
      </c>
      <c r="AQ97">
        <v>31.122</v>
      </c>
      <c r="AR97">
        <v>6.6239999999999997</v>
      </c>
      <c r="AS97">
        <v>5.3807999999999998</v>
      </c>
      <c r="AT97">
        <v>20.000038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1556.6521149999999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184.67939999999999</v>
      </c>
      <c r="L98">
        <v>120</v>
      </c>
      <c r="M98">
        <v>92</v>
      </c>
      <c r="N98">
        <v>118.125</v>
      </c>
      <c r="O98">
        <v>123.66562500000001</v>
      </c>
      <c r="P98">
        <v>136.875</v>
      </c>
      <c r="Q98">
        <v>7.93</v>
      </c>
      <c r="R98">
        <v>16</v>
      </c>
      <c r="S98">
        <v>11.89</v>
      </c>
      <c r="T98">
        <v>0</v>
      </c>
      <c r="U98">
        <v>418.77</v>
      </c>
      <c r="V98">
        <v>9.1045999999999996</v>
      </c>
      <c r="W98">
        <v>30.860600000000002</v>
      </c>
      <c r="X98">
        <v>70.190899999999999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2.3239999999999998</v>
      </c>
      <c r="AM98">
        <v>0</v>
      </c>
      <c r="AN98">
        <v>0.57389999999999997</v>
      </c>
      <c r="AO98">
        <v>0</v>
      </c>
      <c r="AP98">
        <v>5.1239999999999997</v>
      </c>
      <c r="AQ98">
        <v>31.122</v>
      </c>
      <c r="AR98">
        <v>6.6239999999999997</v>
      </c>
      <c r="AS98">
        <v>5.3807999999999998</v>
      </c>
      <c r="AT98">
        <v>20.000038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1556.6521149999999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5.990093102500003</v>
      </c>
      <c r="L99">
        <f t="shared" si="2"/>
        <v>3.1866421854999998</v>
      </c>
      <c r="M99">
        <f t="shared" si="2"/>
        <v>2.2045250277499999</v>
      </c>
      <c r="N99">
        <f t="shared" si="2"/>
        <v>2.835</v>
      </c>
      <c r="O99">
        <f t="shared" si="2"/>
        <v>2.9679749999999947</v>
      </c>
      <c r="P99">
        <f t="shared" si="2"/>
        <v>3.2850000000000001</v>
      </c>
      <c r="Q99">
        <f t="shared" si="2"/>
        <v>0.23598993899999976</v>
      </c>
      <c r="R99">
        <f t="shared" si="2"/>
        <v>0.61655231925000009</v>
      </c>
      <c r="S99">
        <f t="shared" si="2"/>
        <v>0.32046866725000045</v>
      </c>
      <c r="T99">
        <f t="shared" si="2"/>
        <v>0</v>
      </c>
      <c r="U99">
        <f t="shared" si="2"/>
        <v>10.050479999999991</v>
      </c>
      <c r="V99">
        <f t="shared" si="2"/>
        <v>0.37355732749999987</v>
      </c>
      <c r="W99">
        <f t="shared" si="2"/>
        <v>0.99023228499999849</v>
      </c>
      <c r="X99">
        <f t="shared" si="2"/>
        <v>1.9817767605000007</v>
      </c>
      <c r="Y99">
        <f t="shared" si="2"/>
        <v>0</v>
      </c>
      <c r="Z99">
        <f t="shared" si="2"/>
        <v>5.925699999999999E-2</v>
      </c>
      <c r="AA99">
        <f t="shared" si="2"/>
        <v>0.13433080999999999</v>
      </c>
      <c r="AB99">
        <f t="shared" si="2"/>
        <v>0.17683577999999997</v>
      </c>
      <c r="AC99">
        <f t="shared" si="2"/>
        <v>4.2418545749999995E-2</v>
      </c>
      <c r="AD99">
        <f t="shared" si="2"/>
        <v>0.13244610200000004</v>
      </c>
      <c r="AE99">
        <f t="shared" si="2"/>
        <v>0.46552756899999986</v>
      </c>
      <c r="AF99">
        <f t="shared" si="2"/>
        <v>0.28512162000000035</v>
      </c>
      <c r="AG99">
        <f t="shared" si="2"/>
        <v>0</v>
      </c>
      <c r="AH99">
        <f t="shared" si="2"/>
        <v>0.7907450000000007</v>
      </c>
      <c r="AI99">
        <f t="shared" si="2"/>
        <v>6.9061523000000014E-2</v>
      </c>
      <c r="AJ99">
        <f t="shared" si="2"/>
        <v>0</v>
      </c>
      <c r="AK99">
        <f t="shared" si="2"/>
        <v>1.2974256000000017</v>
      </c>
      <c r="AL99">
        <f t="shared" si="2"/>
        <v>0.42579166000000085</v>
      </c>
      <c r="AM99">
        <f t="shared" si="2"/>
        <v>5.9971669999999991E-2</v>
      </c>
      <c r="AN99">
        <f t="shared" si="2"/>
        <v>1.3773600000000007E-2</v>
      </c>
      <c r="AO99">
        <f t="shared" si="2"/>
        <v>0</v>
      </c>
      <c r="AP99">
        <f t="shared" si="2"/>
        <v>0.11358755100000006</v>
      </c>
      <c r="AQ99">
        <f t="shared" si="2"/>
        <v>0.54041399999999984</v>
      </c>
      <c r="AR99">
        <f t="shared" si="2"/>
        <v>0.3036000000000002</v>
      </c>
      <c r="AS99">
        <f t="shared" si="2"/>
        <v>0.26569314199999955</v>
      </c>
      <c r="AT99">
        <f t="shared" si="2"/>
        <v>0.46082904374999911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1.845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42.520122830749997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5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285.18278099999998</v>
      </c>
      <c r="L3">
        <v>116.7045</v>
      </c>
      <c r="M3">
        <v>88.733999999999995</v>
      </c>
      <c r="N3">
        <v>113.931562</v>
      </c>
      <c r="O3">
        <v>119.27549500000001</v>
      </c>
      <c r="P3">
        <v>132.01593800000001</v>
      </c>
      <c r="Q3">
        <v>7.7160000000000002</v>
      </c>
      <c r="R3">
        <v>14.136127</v>
      </c>
      <c r="S3">
        <v>10.829076000000001</v>
      </c>
      <c r="T3">
        <v>0</v>
      </c>
      <c r="U3">
        <v>403.90366499999999</v>
      </c>
      <c r="V3">
        <v>10.965862</v>
      </c>
      <c r="W3">
        <v>34.091698999999998</v>
      </c>
      <c r="X3">
        <v>45.951866000000003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15.893853</v>
      </c>
      <c r="AF3">
        <v>8.5589729999999999</v>
      </c>
      <c r="AG3">
        <v>0</v>
      </c>
      <c r="AH3">
        <v>0</v>
      </c>
      <c r="AI3">
        <v>0</v>
      </c>
      <c r="AJ3">
        <v>0</v>
      </c>
      <c r="AK3">
        <v>52.140290999999998</v>
      </c>
      <c r="AL3">
        <v>76.558363999999997</v>
      </c>
      <c r="AM3">
        <v>0</v>
      </c>
      <c r="AN3">
        <v>0.55352699999999999</v>
      </c>
      <c r="AO3">
        <v>0</v>
      </c>
      <c r="AP3">
        <v>3.0888110000000002</v>
      </c>
      <c r="AQ3">
        <v>0</v>
      </c>
      <c r="AR3">
        <v>6.3888480000000003</v>
      </c>
      <c r="AS3">
        <v>23.872995</v>
      </c>
      <c r="AT3">
        <v>19.290037000000002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56.91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1646.6942700000002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255.88354899999999</v>
      </c>
      <c r="L4">
        <v>116.7045</v>
      </c>
      <c r="M4">
        <v>86.058091000000005</v>
      </c>
      <c r="N4">
        <v>113.931562</v>
      </c>
      <c r="O4">
        <v>119.27549500000001</v>
      </c>
      <c r="P4">
        <v>132.01593800000001</v>
      </c>
      <c r="Q4">
        <v>7.7160000000000002</v>
      </c>
      <c r="R4">
        <v>13.503</v>
      </c>
      <c r="S4">
        <v>9.6449999999999996</v>
      </c>
      <c r="T4">
        <v>0</v>
      </c>
      <c r="U4">
        <v>403.90366499999999</v>
      </c>
      <c r="V4">
        <v>10.710387000000001</v>
      </c>
      <c r="W4">
        <v>34.091698999999998</v>
      </c>
      <c r="X4">
        <v>45.951866000000003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15.893853</v>
      </c>
      <c r="AF4">
        <v>8.5589729999999999</v>
      </c>
      <c r="AG4">
        <v>0</v>
      </c>
      <c r="AH4">
        <v>0</v>
      </c>
      <c r="AI4">
        <v>0</v>
      </c>
      <c r="AJ4">
        <v>0</v>
      </c>
      <c r="AK4">
        <v>52.140290999999998</v>
      </c>
      <c r="AL4">
        <v>76.558363999999997</v>
      </c>
      <c r="AM4">
        <v>0</v>
      </c>
      <c r="AN4">
        <v>0.55352699999999999</v>
      </c>
      <c r="AO4">
        <v>0</v>
      </c>
      <c r="AP4">
        <v>3.0888110000000002</v>
      </c>
      <c r="AQ4">
        <v>0</v>
      </c>
      <c r="AR4">
        <v>6.3888480000000003</v>
      </c>
      <c r="AS4">
        <v>23.872995</v>
      </c>
      <c r="AT4">
        <v>19.290037000000002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56.91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1612.6464510000003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209.95178100000001</v>
      </c>
      <c r="L5">
        <v>116.7045</v>
      </c>
      <c r="M5">
        <v>86.058091000000005</v>
      </c>
      <c r="N5">
        <v>113.931562</v>
      </c>
      <c r="O5">
        <v>119.27549500000001</v>
      </c>
      <c r="P5">
        <v>132.01593800000001</v>
      </c>
      <c r="Q5">
        <v>7.7160000000000002</v>
      </c>
      <c r="R5">
        <v>13.503</v>
      </c>
      <c r="S5">
        <v>9.6449999999999996</v>
      </c>
      <c r="T5">
        <v>0</v>
      </c>
      <c r="U5">
        <v>403.90366499999999</v>
      </c>
      <c r="V5">
        <v>10.710387000000001</v>
      </c>
      <c r="W5">
        <v>28.800549</v>
      </c>
      <c r="X5">
        <v>44.022866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15.893853</v>
      </c>
      <c r="AF5">
        <v>8.5589729999999999</v>
      </c>
      <c r="AG5">
        <v>0</v>
      </c>
      <c r="AH5">
        <v>0</v>
      </c>
      <c r="AI5">
        <v>0</v>
      </c>
      <c r="AJ5">
        <v>0</v>
      </c>
      <c r="AK5">
        <v>52.140290999999998</v>
      </c>
      <c r="AL5">
        <v>76.558363999999997</v>
      </c>
      <c r="AM5">
        <v>0</v>
      </c>
      <c r="AN5">
        <v>0.55352699999999999</v>
      </c>
      <c r="AO5">
        <v>0</v>
      </c>
      <c r="AP5">
        <v>3.0888110000000002</v>
      </c>
      <c r="AQ5">
        <v>0</v>
      </c>
      <c r="AR5">
        <v>6.3888480000000003</v>
      </c>
      <c r="AS5">
        <v>23.872995</v>
      </c>
      <c r="AT5">
        <v>17.757867000000001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54.98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1556.0323630000003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190.66178099999999</v>
      </c>
      <c r="L6">
        <v>116.7045</v>
      </c>
      <c r="M6">
        <v>86.058091000000005</v>
      </c>
      <c r="N6">
        <v>113.931562</v>
      </c>
      <c r="O6">
        <v>119.27549500000001</v>
      </c>
      <c r="P6">
        <v>132.01593800000001</v>
      </c>
      <c r="Q6">
        <v>7.7160000000000002</v>
      </c>
      <c r="R6">
        <v>13.503</v>
      </c>
      <c r="S6">
        <v>9.6449999999999996</v>
      </c>
      <c r="T6">
        <v>0</v>
      </c>
      <c r="U6">
        <v>403.90366499999999</v>
      </c>
      <c r="V6">
        <v>10.710387000000001</v>
      </c>
      <c r="W6">
        <v>28.800549</v>
      </c>
      <c r="X6">
        <v>44.022866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15.893853</v>
      </c>
      <c r="AF6">
        <v>8.5589729999999999</v>
      </c>
      <c r="AG6">
        <v>0</v>
      </c>
      <c r="AH6">
        <v>0</v>
      </c>
      <c r="AI6">
        <v>0</v>
      </c>
      <c r="AJ6">
        <v>0</v>
      </c>
      <c r="AK6">
        <v>52.140290999999998</v>
      </c>
      <c r="AL6">
        <v>76.558363999999997</v>
      </c>
      <c r="AM6">
        <v>0</v>
      </c>
      <c r="AN6">
        <v>0.55352699999999999</v>
      </c>
      <c r="AO6">
        <v>0</v>
      </c>
      <c r="AP6">
        <v>3.0888110000000002</v>
      </c>
      <c r="AQ6">
        <v>0</v>
      </c>
      <c r="AR6">
        <v>6.3888480000000003</v>
      </c>
      <c r="AS6">
        <v>23.872995</v>
      </c>
      <c r="AT6">
        <v>14.937879000000001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53.05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1531.992375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181.01678100000001</v>
      </c>
      <c r="L7">
        <v>116.7045</v>
      </c>
      <c r="M7">
        <v>86.058091000000005</v>
      </c>
      <c r="N7">
        <v>113.931562</v>
      </c>
      <c r="O7">
        <v>119.27549500000001</v>
      </c>
      <c r="P7">
        <v>132.01593800000001</v>
      </c>
      <c r="Q7">
        <v>7.7160000000000002</v>
      </c>
      <c r="R7">
        <v>13.503</v>
      </c>
      <c r="S7">
        <v>9.6449999999999996</v>
      </c>
      <c r="T7">
        <v>0</v>
      </c>
      <c r="U7">
        <v>403.90366499999999</v>
      </c>
      <c r="V7">
        <v>10.710387000000001</v>
      </c>
      <c r="W7">
        <v>28.800549</v>
      </c>
      <c r="X7">
        <v>44.022866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15.893853</v>
      </c>
      <c r="AF7">
        <v>8.5589729999999999</v>
      </c>
      <c r="AG7">
        <v>0</v>
      </c>
      <c r="AH7">
        <v>0</v>
      </c>
      <c r="AI7">
        <v>0</v>
      </c>
      <c r="AJ7">
        <v>0</v>
      </c>
      <c r="AK7">
        <v>52.140290999999998</v>
      </c>
      <c r="AL7">
        <v>24.656478</v>
      </c>
      <c r="AM7">
        <v>0</v>
      </c>
      <c r="AN7">
        <v>0.55352699999999999</v>
      </c>
      <c r="AO7">
        <v>0</v>
      </c>
      <c r="AP7">
        <v>3.0888110000000002</v>
      </c>
      <c r="AQ7">
        <v>0</v>
      </c>
      <c r="AR7">
        <v>6.3888480000000003</v>
      </c>
      <c r="AS7">
        <v>9.7308400000000006</v>
      </c>
      <c r="AT7">
        <v>13.863856999999999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53.05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1455.2293120000002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181.01678100000001</v>
      </c>
      <c r="L8">
        <v>116.7045</v>
      </c>
      <c r="M8">
        <v>86.058091000000005</v>
      </c>
      <c r="N8">
        <v>113.931562</v>
      </c>
      <c r="O8">
        <v>119.27549500000001</v>
      </c>
      <c r="P8">
        <v>132.01593800000001</v>
      </c>
      <c r="Q8">
        <v>7.7160000000000002</v>
      </c>
      <c r="R8">
        <v>13.503</v>
      </c>
      <c r="S8">
        <v>9.6449999999999996</v>
      </c>
      <c r="T8">
        <v>0</v>
      </c>
      <c r="U8">
        <v>403.90366499999999</v>
      </c>
      <c r="V8">
        <v>10.710387000000001</v>
      </c>
      <c r="W8">
        <v>28.800549</v>
      </c>
      <c r="X8">
        <v>44.022866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15.893853</v>
      </c>
      <c r="AF8">
        <v>8.5589729999999999</v>
      </c>
      <c r="AG8">
        <v>0</v>
      </c>
      <c r="AH8">
        <v>0</v>
      </c>
      <c r="AI8">
        <v>0</v>
      </c>
      <c r="AJ8">
        <v>0</v>
      </c>
      <c r="AK8">
        <v>52.140290999999998</v>
      </c>
      <c r="AL8">
        <v>12.328239</v>
      </c>
      <c r="AM8">
        <v>0</v>
      </c>
      <c r="AN8">
        <v>0.55352699999999999</v>
      </c>
      <c r="AO8">
        <v>0</v>
      </c>
      <c r="AP8">
        <v>3.0888110000000002</v>
      </c>
      <c r="AQ8">
        <v>0</v>
      </c>
      <c r="AR8">
        <v>6.3888480000000003</v>
      </c>
      <c r="AS8">
        <v>9.0821179999999995</v>
      </c>
      <c r="AT8">
        <v>13.411557999999999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51.12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1439.870052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181.01678100000001</v>
      </c>
      <c r="L9">
        <v>116.7045</v>
      </c>
      <c r="M9">
        <v>88.707100999999994</v>
      </c>
      <c r="N9">
        <v>113.931562</v>
      </c>
      <c r="O9">
        <v>119.27549500000001</v>
      </c>
      <c r="P9">
        <v>132.01593800000001</v>
      </c>
      <c r="Q9">
        <v>7.7160000000000002</v>
      </c>
      <c r="R9">
        <v>13.503</v>
      </c>
      <c r="S9">
        <v>9.6449999999999996</v>
      </c>
      <c r="T9">
        <v>0</v>
      </c>
      <c r="U9">
        <v>403.90366499999999</v>
      </c>
      <c r="V9">
        <v>10.710387000000001</v>
      </c>
      <c r="W9">
        <v>28.800549</v>
      </c>
      <c r="X9">
        <v>44.022866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15.893853</v>
      </c>
      <c r="AF9">
        <v>8.5589729999999999</v>
      </c>
      <c r="AG9">
        <v>0</v>
      </c>
      <c r="AH9">
        <v>0</v>
      </c>
      <c r="AI9">
        <v>0</v>
      </c>
      <c r="AJ9">
        <v>0</v>
      </c>
      <c r="AK9">
        <v>52.140290999999998</v>
      </c>
      <c r="AL9">
        <v>12.328239</v>
      </c>
      <c r="AM9">
        <v>0</v>
      </c>
      <c r="AN9">
        <v>0.55352699999999999</v>
      </c>
      <c r="AO9">
        <v>0</v>
      </c>
      <c r="AP9">
        <v>11.499027</v>
      </c>
      <c r="AQ9">
        <v>0</v>
      </c>
      <c r="AR9">
        <v>47.916359999999997</v>
      </c>
      <c r="AS9">
        <v>9.7308400000000006</v>
      </c>
      <c r="AT9">
        <v>12.583703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51.12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1492.2776569999999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181.01678100000001</v>
      </c>
      <c r="L10">
        <v>116.7045</v>
      </c>
      <c r="M10">
        <v>88.733999999999995</v>
      </c>
      <c r="N10">
        <v>113.931562</v>
      </c>
      <c r="O10">
        <v>119.27549500000001</v>
      </c>
      <c r="P10">
        <v>132.01593800000001</v>
      </c>
      <c r="Q10">
        <v>7.7160000000000002</v>
      </c>
      <c r="R10">
        <v>13.503</v>
      </c>
      <c r="S10">
        <v>9.6449999999999996</v>
      </c>
      <c r="T10">
        <v>0</v>
      </c>
      <c r="U10">
        <v>403.90366499999999</v>
      </c>
      <c r="V10">
        <v>10.710387000000001</v>
      </c>
      <c r="W10">
        <v>28.800549</v>
      </c>
      <c r="X10">
        <v>44.022866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15.893853</v>
      </c>
      <c r="AF10">
        <v>8.5589729999999999</v>
      </c>
      <c r="AG10">
        <v>0</v>
      </c>
      <c r="AH10">
        <v>0</v>
      </c>
      <c r="AI10">
        <v>0</v>
      </c>
      <c r="AJ10">
        <v>0</v>
      </c>
      <c r="AK10">
        <v>52.140290999999998</v>
      </c>
      <c r="AL10">
        <v>12.328239</v>
      </c>
      <c r="AM10">
        <v>0</v>
      </c>
      <c r="AN10">
        <v>0.55352699999999999</v>
      </c>
      <c r="AO10">
        <v>0</v>
      </c>
      <c r="AP10">
        <v>11.499027</v>
      </c>
      <c r="AQ10">
        <v>0</v>
      </c>
      <c r="AR10">
        <v>47.916359999999997</v>
      </c>
      <c r="AS10">
        <v>9.0821179999999995</v>
      </c>
      <c r="AT10">
        <v>15.243243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50.15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1493.345374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181.01678100000001</v>
      </c>
      <c r="L11">
        <v>116.7045</v>
      </c>
      <c r="M11">
        <v>88.733999999999995</v>
      </c>
      <c r="N11">
        <v>113.931562</v>
      </c>
      <c r="O11">
        <v>119.27549500000001</v>
      </c>
      <c r="P11">
        <v>132.01593800000001</v>
      </c>
      <c r="Q11">
        <v>7.7160000000000002</v>
      </c>
      <c r="R11">
        <v>12.538500000000001</v>
      </c>
      <c r="S11">
        <v>9.6449999999999996</v>
      </c>
      <c r="T11">
        <v>0</v>
      </c>
      <c r="U11">
        <v>403.90366499999999</v>
      </c>
      <c r="V11">
        <v>10.710387000000001</v>
      </c>
      <c r="W11">
        <v>34.091698999999998</v>
      </c>
      <c r="X11">
        <v>51.726134999999999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15.893853</v>
      </c>
      <c r="AF11">
        <v>8.5589729999999999</v>
      </c>
      <c r="AG11">
        <v>0</v>
      </c>
      <c r="AH11">
        <v>0</v>
      </c>
      <c r="AI11">
        <v>0</v>
      </c>
      <c r="AJ11">
        <v>0</v>
      </c>
      <c r="AK11">
        <v>52.140290999999998</v>
      </c>
      <c r="AL11">
        <v>12.328239</v>
      </c>
      <c r="AM11">
        <v>0</v>
      </c>
      <c r="AN11">
        <v>0.55352699999999999</v>
      </c>
      <c r="AO11">
        <v>0</v>
      </c>
      <c r="AP11">
        <v>11.499027</v>
      </c>
      <c r="AQ11">
        <v>0</v>
      </c>
      <c r="AR11">
        <v>6.3888480000000003</v>
      </c>
      <c r="AS11">
        <v>9.0821179999999995</v>
      </c>
      <c r="AT11">
        <v>14.80355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50.15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1463.4080880000001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181.01678100000001</v>
      </c>
      <c r="L12">
        <v>116.7045</v>
      </c>
      <c r="M12">
        <v>88.733999999999995</v>
      </c>
      <c r="N12">
        <v>113.931562</v>
      </c>
      <c r="O12">
        <v>119.27549500000001</v>
      </c>
      <c r="P12">
        <v>132.01593800000001</v>
      </c>
      <c r="Q12">
        <v>7.7160000000000002</v>
      </c>
      <c r="R12">
        <v>12.538500000000001</v>
      </c>
      <c r="S12">
        <v>9.6449999999999996</v>
      </c>
      <c r="T12">
        <v>0</v>
      </c>
      <c r="U12">
        <v>403.90366499999999</v>
      </c>
      <c r="V12">
        <v>4.8224999999999998</v>
      </c>
      <c r="W12">
        <v>34.091698999999998</v>
      </c>
      <c r="X12">
        <v>51.726134999999999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15.893853</v>
      </c>
      <c r="AF12">
        <v>8.5589729999999999</v>
      </c>
      <c r="AG12">
        <v>0</v>
      </c>
      <c r="AH12">
        <v>0</v>
      </c>
      <c r="AI12">
        <v>0</v>
      </c>
      <c r="AJ12">
        <v>0</v>
      </c>
      <c r="AK12">
        <v>52.140290999999998</v>
      </c>
      <c r="AL12">
        <v>12.328239</v>
      </c>
      <c r="AM12">
        <v>0</v>
      </c>
      <c r="AN12">
        <v>0.55352699999999999</v>
      </c>
      <c r="AO12">
        <v>0</v>
      </c>
      <c r="AP12">
        <v>11.499027</v>
      </c>
      <c r="AQ12">
        <v>0</v>
      </c>
      <c r="AR12">
        <v>6.3888480000000003</v>
      </c>
      <c r="AS12">
        <v>9.0821179999999995</v>
      </c>
      <c r="AT12">
        <v>15.581082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49.19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1457.3377330000001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181.01678100000001</v>
      </c>
      <c r="L13">
        <v>116.7045</v>
      </c>
      <c r="M13">
        <v>88.733999999999995</v>
      </c>
      <c r="N13">
        <v>113.931562</v>
      </c>
      <c r="O13">
        <v>119.27549500000001</v>
      </c>
      <c r="P13">
        <v>132.01593800000001</v>
      </c>
      <c r="Q13">
        <v>7.7160000000000002</v>
      </c>
      <c r="R13">
        <v>12.538500000000001</v>
      </c>
      <c r="S13">
        <v>9.6449999999999996</v>
      </c>
      <c r="T13">
        <v>0</v>
      </c>
      <c r="U13">
        <v>403.90366499999999</v>
      </c>
      <c r="V13">
        <v>4.8224999999999998</v>
      </c>
      <c r="W13">
        <v>34.091698999999998</v>
      </c>
      <c r="X13">
        <v>51.726134999999999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15.893853</v>
      </c>
      <c r="AF13">
        <v>8.5589729999999999</v>
      </c>
      <c r="AG13">
        <v>0</v>
      </c>
      <c r="AH13">
        <v>0</v>
      </c>
      <c r="AI13">
        <v>0</v>
      </c>
      <c r="AJ13">
        <v>0</v>
      </c>
      <c r="AK13">
        <v>52.140290999999998</v>
      </c>
      <c r="AL13">
        <v>12.328239</v>
      </c>
      <c r="AM13">
        <v>0</v>
      </c>
      <c r="AN13">
        <v>0.55352699999999999</v>
      </c>
      <c r="AO13">
        <v>0</v>
      </c>
      <c r="AP13">
        <v>3.0888110000000002</v>
      </c>
      <c r="AQ13">
        <v>0</v>
      </c>
      <c r="AR13">
        <v>8.5184639999999998</v>
      </c>
      <c r="AS13">
        <v>9.0821179999999995</v>
      </c>
      <c r="AT13">
        <v>16.561416000000001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48.22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1451.0674670000001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181.01678100000001</v>
      </c>
      <c r="L14">
        <v>116.7045</v>
      </c>
      <c r="M14">
        <v>88.733999999999995</v>
      </c>
      <c r="N14">
        <v>113.931562</v>
      </c>
      <c r="O14">
        <v>119.27549500000001</v>
      </c>
      <c r="P14">
        <v>132.01593800000001</v>
      </c>
      <c r="Q14">
        <v>7.7160000000000002</v>
      </c>
      <c r="R14">
        <v>12.538500000000001</v>
      </c>
      <c r="S14">
        <v>9.6449999999999996</v>
      </c>
      <c r="T14">
        <v>0</v>
      </c>
      <c r="U14">
        <v>403.90366499999999</v>
      </c>
      <c r="V14">
        <v>4.8224999999999998</v>
      </c>
      <c r="W14">
        <v>34.091698999999998</v>
      </c>
      <c r="X14">
        <v>51.726134999999999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15.893853</v>
      </c>
      <c r="AF14">
        <v>8.5589729999999999</v>
      </c>
      <c r="AG14">
        <v>0</v>
      </c>
      <c r="AH14">
        <v>0</v>
      </c>
      <c r="AI14">
        <v>0</v>
      </c>
      <c r="AJ14">
        <v>0</v>
      </c>
      <c r="AK14">
        <v>52.140290999999998</v>
      </c>
      <c r="AL14">
        <v>12.328239</v>
      </c>
      <c r="AM14">
        <v>0</v>
      </c>
      <c r="AN14">
        <v>0.55352699999999999</v>
      </c>
      <c r="AO14">
        <v>0</v>
      </c>
      <c r="AP14">
        <v>3.0888110000000002</v>
      </c>
      <c r="AQ14">
        <v>0</v>
      </c>
      <c r="AR14">
        <v>8.5184639999999998</v>
      </c>
      <c r="AS14">
        <v>9.0821179999999995</v>
      </c>
      <c r="AT14">
        <v>15.490117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49.19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1450.9661680000002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197.41328100000001</v>
      </c>
      <c r="L15">
        <v>116.7045</v>
      </c>
      <c r="M15">
        <v>88.733999999999995</v>
      </c>
      <c r="N15">
        <v>113.931562</v>
      </c>
      <c r="O15">
        <v>119.27549500000001</v>
      </c>
      <c r="P15">
        <v>132.01593800000001</v>
      </c>
      <c r="Q15">
        <v>7.7160000000000002</v>
      </c>
      <c r="R15">
        <v>12.538500000000001</v>
      </c>
      <c r="S15">
        <v>9.6449999999999996</v>
      </c>
      <c r="T15">
        <v>0</v>
      </c>
      <c r="U15">
        <v>403.90366499999999</v>
      </c>
      <c r="V15">
        <v>9.9409510000000001</v>
      </c>
      <c r="W15">
        <v>34.091698999999998</v>
      </c>
      <c r="X15">
        <v>51.726134999999999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15.893853</v>
      </c>
      <c r="AF15">
        <v>8.5589729999999999</v>
      </c>
      <c r="AG15">
        <v>0</v>
      </c>
      <c r="AH15">
        <v>0</v>
      </c>
      <c r="AI15">
        <v>0</v>
      </c>
      <c r="AJ15">
        <v>0</v>
      </c>
      <c r="AK15">
        <v>52.140290999999998</v>
      </c>
      <c r="AL15">
        <v>12.328239</v>
      </c>
      <c r="AM15">
        <v>0</v>
      </c>
      <c r="AN15">
        <v>0.55352699999999999</v>
      </c>
      <c r="AO15">
        <v>0</v>
      </c>
      <c r="AP15">
        <v>3.0888110000000002</v>
      </c>
      <c r="AQ15">
        <v>0</v>
      </c>
      <c r="AR15">
        <v>8.5184639999999998</v>
      </c>
      <c r="AS15">
        <v>9.0821179999999995</v>
      </c>
      <c r="AT15">
        <v>14.449577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48.22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1470.4705790000003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200.306781</v>
      </c>
      <c r="L16">
        <v>116.7045</v>
      </c>
      <c r="M16">
        <v>88.733999999999995</v>
      </c>
      <c r="N16">
        <v>113.931562</v>
      </c>
      <c r="O16">
        <v>119.27549500000001</v>
      </c>
      <c r="P16">
        <v>132.01593800000001</v>
      </c>
      <c r="Q16">
        <v>7.7160000000000002</v>
      </c>
      <c r="R16">
        <v>12.538500000000001</v>
      </c>
      <c r="S16">
        <v>9.6449999999999996</v>
      </c>
      <c r="T16">
        <v>0</v>
      </c>
      <c r="U16">
        <v>403.90366499999999</v>
      </c>
      <c r="V16">
        <v>10.710387000000001</v>
      </c>
      <c r="W16">
        <v>34.091698999999998</v>
      </c>
      <c r="X16">
        <v>51.726134999999999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15.893853</v>
      </c>
      <c r="AF16">
        <v>8.5589729999999999</v>
      </c>
      <c r="AG16">
        <v>0</v>
      </c>
      <c r="AH16">
        <v>0</v>
      </c>
      <c r="AI16">
        <v>0</v>
      </c>
      <c r="AJ16">
        <v>0</v>
      </c>
      <c r="AK16">
        <v>52.140290999999998</v>
      </c>
      <c r="AL16">
        <v>12.328239</v>
      </c>
      <c r="AM16">
        <v>0</v>
      </c>
      <c r="AN16">
        <v>0.55352699999999999</v>
      </c>
      <c r="AO16">
        <v>0</v>
      </c>
      <c r="AP16">
        <v>3.0888110000000002</v>
      </c>
      <c r="AQ16">
        <v>0</v>
      </c>
      <c r="AR16">
        <v>8.5184639999999998</v>
      </c>
      <c r="AS16">
        <v>9.0821179999999995</v>
      </c>
      <c r="AT16">
        <v>13.411455999999999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49.19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1474.065394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196.448781</v>
      </c>
      <c r="L17">
        <v>116.7045</v>
      </c>
      <c r="M17">
        <v>88.733999999999995</v>
      </c>
      <c r="N17">
        <v>113.931562</v>
      </c>
      <c r="O17">
        <v>119.27549500000001</v>
      </c>
      <c r="P17">
        <v>132.01593800000001</v>
      </c>
      <c r="Q17">
        <v>7.7160000000000002</v>
      </c>
      <c r="R17">
        <v>12.538500000000001</v>
      </c>
      <c r="S17">
        <v>9.6449999999999996</v>
      </c>
      <c r="T17">
        <v>0</v>
      </c>
      <c r="U17">
        <v>403.90366499999999</v>
      </c>
      <c r="V17">
        <v>10.710387000000001</v>
      </c>
      <c r="W17">
        <v>34.091698999999998</v>
      </c>
      <c r="X17">
        <v>51.726134999999999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15.893853</v>
      </c>
      <c r="AF17">
        <v>8.5589729999999999</v>
      </c>
      <c r="AG17">
        <v>0</v>
      </c>
      <c r="AH17">
        <v>0</v>
      </c>
      <c r="AI17">
        <v>0</v>
      </c>
      <c r="AJ17">
        <v>0</v>
      </c>
      <c r="AK17">
        <v>52.140290999999998</v>
      </c>
      <c r="AL17">
        <v>12.328239</v>
      </c>
      <c r="AM17">
        <v>0</v>
      </c>
      <c r="AN17">
        <v>0.55352699999999999</v>
      </c>
      <c r="AO17">
        <v>0</v>
      </c>
      <c r="AP17">
        <v>3.0888110000000002</v>
      </c>
      <c r="AQ17">
        <v>0</v>
      </c>
      <c r="AR17">
        <v>8.5184639999999998</v>
      </c>
      <c r="AS17">
        <v>9.0821179999999995</v>
      </c>
      <c r="AT17">
        <v>15.228821999999999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48.22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1471.0547600000002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206.09378100000001</v>
      </c>
      <c r="L18">
        <v>116.7045</v>
      </c>
      <c r="M18">
        <v>88.733999999999995</v>
      </c>
      <c r="N18">
        <v>113.931562</v>
      </c>
      <c r="O18">
        <v>119.27549500000001</v>
      </c>
      <c r="P18">
        <v>132.01593800000001</v>
      </c>
      <c r="Q18">
        <v>7.7160000000000002</v>
      </c>
      <c r="R18">
        <v>12.538500000000001</v>
      </c>
      <c r="S18">
        <v>9.6449999999999996</v>
      </c>
      <c r="T18">
        <v>0</v>
      </c>
      <c r="U18">
        <v>403.90366499999999</v>
      </c>
      <c r="V18">
        <v>10.710387000000001</v>
      </c>
      <c r="W18">
        <v>34.091698999999998</v>
      </c>
      <c r="X18">
        <v>51.726134999999999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15.893853</v>
      </c>
      <c r="AF18">
        <v>8.5589729999999999</v>
      </c>
      <c r="AG18">
        <v>0</v>
      </c>
      <c r="AH18">
        <v>0</v>
      </c>
      <c r="AI18">
        <v>0</v>
      </c>
      <c r="AJ18">
        <v>0</v>
      </c>
      <c r="AK18">
        <v>52.140290999999998</v>
      </c>
      <c r="AL18">
        <v>12.328239</v>
      </c>
      <c r="AM18">
        <v>0</v>
      </c>
      <c r="AN18">
        <v>0.55352699999999999</v>
      </c>
      <c r="AO18">
        <v>0</v>
      </c>
      <c r="AP18">
        <v>3.0888110000000002</v>
      </c>
      <c r="AQ18">
        <v>0</v>
      </c>
      <c r="AR18">
        <v>8.5184639999999998</v>
      </c>
      <c r="AS18">
        <v>9.0821179999999995</v>
      </c>
      <c r="AT18">
        <v>15.868496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48.22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1481.3394340000002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224.41928100000001</v>
      </c>
      <c r="L19">
        <v>116.7045</v>
      </c>
      <c r="M19">
        <v>88.733999999999995</v>
      </c>
      <c r="N19">
        <v>113.931562</v>
      </c>
      <c r="O19">
        <v>119.27549500000001</v>
      </c>
      <c r="P19">
        <v>132.01593800000001</v>
      </c>
      <c r="Q19">
        <v>7.7160000000000002</v>
      </c>
      <c r="R19">
        <v>12.538500000000001</v>
      </c>
      <c r="S19">
        <v>9.6449999999999996</v>
      </c>
      <c r="T19">
        <v>0</v>
      </c>
      <c r="U19">
        <v>403.90366499999999</v>
      </c>
      <c r="V19">
        <v>10.710387000000001</v>
      </c>
      <c r="W19">
        <v>28.598004</v>
      </c>
      <c r="X19">
        <v>43.752806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15.893853</v>
      </c>
      <c r="AF19">
        <v>8.5589729999999999</v>
      </c>
      <c r="AG19">
        <v>0</v>
      </c>
      <c r="AH19">
        <v>0</v>
      </c>
      <c r="AI19">
        <v>0</v>
      </c>
      <c r="AJ19">
        <v>0</v>
      </c>
      <c r="AK19">
        <v>52.140290999999998</v>
      </c>
      <c r="AL19">
        <v>12.328239</v>
      </c>
      <c r="AM19">
        <v>0</v>
      </c>
      <c r="AN19">
        <v>0.55352699999999999</v>
      </c>
      <c r="AO19">
        <v>0</v>
      </c>
      <c r="AP19">
        <v>3.0888110000000002</v>
      </c>
      <c r="AQ19">
        <v>0</v>
      </c>
      <c r="AR19">
        <v>8.5184639999999998</v>
      </c>
      <c r="AS19">
        <v>9.0821179999999995</v>
      </c>
      <c r="AT19">
        <v>15.391287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48.22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1485.720701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241.780281</v>
      </c>
      <c r="L20">
        <v>116.7045</v>
      </c>
      <c r="M20">
        <v>88.733999999999995</v>
      </c>
      <c r="N20">
        <v>113.931562</v>
      </c>
      <c r="O20">
        <v>119.27549500000001</v>
      </c>
      <c r="P20">
        <v>132.01593800000001</v>
      </c>
      <c r="Q20">
        <v>7.7160000000000002</v>
      </c>
      <c r="R20">
        <v>12.538500000000001</v>
      </c>
      <c r="S20">
        <v>9.6449999999999996</v>
      </c>
      <c r="T20">
        <v>0</v>
      </c>
      <c r="U20">
        <v>403.90366499999999</v>
      </c>
      <c r="V20">
        <v>10.710387000000001</v>
      </c>
      <c r="W20">
        <v>28.598004</v>
      </c>
      <c r="X20">
        <v>43.752806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15.893853</v>
      </c>
      <c r="AF20">
        <v>8.5589729999999999</v>
      </c>
      <c r="AG20">
        <v>0</v>
      </c>
      <c r="AH20">
        <v>0</v>
      </c>
      <c r="AI20">
        <v>0</v>
      </c>
      <c r="AJ20">
        <v>0</v>
      </c>
      <c r="AK20">
        <v>52.140290999999998</v>
      </c>
      <c r="AL20">
        <v>12.328239</v>
      </c>
      <c r="AM20">
        <v>0</v>
      </c>
      <c r="AN20">
        <v>0.55352699999999999</v>
      </c>
      <c r="AO20">
        <v>0</v>
      </c>
      <c r="AP20">
        <v>3.0888110000000002</v>
      </c>
      <c r="AQ20">
        <v>0</v>
      </c>
      <c r="AR20">
        <v>8.5184639999999998</v>
      </c>
      <c r="AS20">
        <v>9.0821179999999995</v>
      </c>
      <c r="AT20">
        <v>19.222670999999998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48.22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1506.9130849999999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258.17678100000001</v>
      </c>
      <c r="L21">
        <v>116.7045</v>
      </c>
      <c r="M21">
        <v>88.733999999999995</v>
      </c>
      <c r="N21">
        <v>113.931562</v>
      </c>
      <c r="O21">
        <v>119.27549500000001</v>
      </c>
      <c r="P21">
        <v>132.01593800000001</v>
      </c>
      <c r="Q21">
        <v>7.7160000000000002</v>
      </c>
      <c r="R21">
        <v>12.538500000000001</v>
      </c>
      <c r="S21">
        <v>9.6449999999999996</v>
      </c>
      <c r="T21">
        <v>0</v>
      </c>
      <c r="U21">
        <v>403.90366499999999</v>
      </c>
      <c r="V21">
        <v>10.710387000000001</v>
      </c>
      <c r="W21">
        <v>28.598004</v>
      </c>
      <c r="X21">
        <v>58.748562999999997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15.893853</v>
      </c>
      <c r="AF21">
        <v>8.5589729999999999</v>
      </c>
      <c r="AG21">
        <v>0</v>
      </c>
      <c r="AH21">
        <v>18.26763</v>
      </c>
      <c r="AI21">
        <v>0</v>
      </c>
      <c r="AJ21">
        <v>0</v>
      </c>
      <c r="AK21">
        <v>52.140290999999998</v>
      </c>
      <c r="AL21">
        <v>12.328239</v>
      </c>
      <c r="AM21">
        <v>0</v>
      </c>
      <c r="AN21">
        <v>0.55352699999999999</v>
      </c>
      <c r="AO21">
        <v>0</v>
      </c>
      <c r="AP21">
        <v>3.0888110000000002</v>
      </c>
      <c r="AQ21">
        <v>0</v>
      </c>
      <c r="AR21">
        <v>8.5184639999999998</v>
      </c>
      <c r="AS21">
        <v>9.0821179999999995</v>
      </c>
      <c r="AT21">
        <v>19.290037000000002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49.19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1557.6103380000002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274.57328100000001</v>
      </c>
      <c r="L22">
        <v>116.7045</v>
      </c>
      <c r="M22">
        <v>88.733999999999995</v>
      </c>
      <c r="N22">
        <v>113.931562</v>
      </c>
      <c r="O22">
        <v>119.27549500000001</v>
      </c>
      <c r="P22">
        <v>132.01593800000001</v>
      </c>
      <c r="Q22">
        <v>7.7160000000000002</v>
      </c>
      <c r="R22">
        <v>12.538500000000001</v>
      </c>
      <c r="S22">
        <v>9.6449999999999996</v>
      </c>
      <c r="T22">
        <v>0</v>
      </c>
      <c r="U22">
        <v>403.90366499999999</v>
      </c>
      <c r="V22">
        <v>10.710387000000001</v>
      </c>
      <c r="W22">
        <v>28.598004</v>
      </c>
      <c r="X22">
        <v>58.748562999999997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15.893853</v>
      </c>
      <c r="AF22">
        <v>8.5589729999999999</v>
      </c>
      <c r="AG22">
        <v>0</v>
      </c>
      <c r="AH22">
        <v>18.26763</v>
      </c>
      <c r="AI22">
        <v>0</v>
      </c>
      <c r="AJ22">
        <v>0</v>
      </c>
      <c r="AK22">
        <v>52.140290999999998</v>
      </c>
      <c r="AL22">
        <v>12.328239</v>
      </c>
      <c r="AM22">
        <v>0</v>
      </c>
      <c r="AN22">
        <v>0.55352699999999999</v>
      </c>
      <c r="AO22">
        <v>0</v>
      </c>
      <c r="AP22">
        <v>3.0888110000000002</v>
      </c>
      <c r="AQ22">
        <v>0</v>
      </c>
      <c r="AR22">
        <v>8.5184639999999998</v>
      </c>
      <c r="AS22">
        <v>9.0821179999999995</v>
      </c>
      <c r="AT22">
        <v>19.25948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49.19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1573.9762810000002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291.745046</v>
      </c>
      <c r="L23">
        <v>116.7045</v>
      </c>
      <c r="M23">
        <v>88.733999999999995</v>
      </c>
      <c r="N23">
        <v>113.931562</v>
      </c>
      <c r="O23">
        <v>119.27549500000001</v>
      </c>
      <c r="P23">
        <v>132.01593800000001</v>
      </c>
      <c r="Q23">
        <v>7.7160000000000002</v>
      </c>
      <c r="R23">
        <v>12.538500000000001</v>
      </c>
      <c r="S23">
        <v>9.6449999999999996</v>
      </c>
      <c r="T23">
        <v>0</v>
      </c>
      <c r="U23">
        <v>403.90366499999999</v>
      </c>
      <c r="V23">
        <v>10.710387000000001</v>
      </c>
      <c r="W23">
        <v>28.800549</v>
      </c>
      <c r="X23">
        <v>58.054122999999997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15.893853</v>
      </c>
      <c r="AF23">
        <v>8.5589729999999999</v>
      </c>
      <c r="AG23">
        <v>0</v>
      </c>
      <c r="AH23">
        <v>18.26763</v>
      </c>
      <c r="AI23">
        <v>0</v>
      </c>
      <c r="AJ23">
        <v>0</v>
      </c>
      <c r="AK23">
        <v>52.140290999999998</v>
      </c>
      <c r="AL23">
        <v>12.328239</v>
      </c>
      <c r="AM23">
        <v>0</v>
      </c>
      <c r="AN23">
        <v>0.55352699999999999</v>
      </c>
      <c r="AO23">
        <v>0</v>
      </c>
      <c r="AP23">
        <v>3.0888110000000002</v>
      </c>
      <c r="AQ23">
        <v>0</v>
      </c>
      <c r="AR23">
        <v>8.5184639999999998</v>
      </c>
      <c r="AS23">
        <v>9.0821179999999995</v>
      </c>
      <c r="AT23">
        <v>19.290037000000002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52.08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1593.5767079999998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291.745046</v>
      </c>
      <c r="L24">
        <v>116.7045</v>
      </c>
      <c r="M24">
        <v>88.733999999999995</v>
      </c>
      <c r="N24">
        <v>113.931562</v>
      </c>
      <c r="O24">
        <v>119.27549500000001</v>
      </c>
      <c r="P24">
        <v>132.01593800000001</v>
      </c>
      <c r="Q24">
        <v>7.7160000000000002</v>
      </c>
      <c r="R24">
        <v>12.538500000000001</v>
      </c>
      <c r="S24">
        <v>9.6449999999999996</v>
      </c>
      <c r="T24">
        <v>0</v>
      </c>
      <c r="U24">
        <v>403.90366499999999</v>
      </c>
      <c r="V24">
        <v>10.710387000000001</v>
      </c>
      <c r="W24">
        <v>28.800549</v>
      </c>
      <c r="X24">
        <v>58.054122999999997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15.893853</v>
      </c>
      <c r="AF24">
        <v>8.5589729999999999</v>
      </c>
      <c r="AG24">
        <v>0</v>
      </c>
      <c r="AH24">
        <v>36.535260000000001</v>
      </c>
      <c r="AI24">
        <v>0</v>
      </c>
      <c r="AJ24">
        <v>0</v>
      </c>
      <c r="AK24">
        <v>52.140290999999998</v>
      </c>
      <c r="AL24">
        <v>12.328239</v>
      </c>
      <c r="AM24">
        <v>0</v>
      </c>
      <c r="AN24">
        <v>0.55352699999999999</v>
      </c>
      <c r="AO24">
        <v>0</v>
      </c>
      <c r="AP24">
        <v>3.0888110000000002</v>
      </c>
      <c r="AQ24">
        <v>15.008584000000001</v>
      </c>
      <c r="AR24">
        <v>8.5184639999999998</v>
      </c>
      <c r="AS24">
        <v>9.0821179999999995</v>
      </c>
      <c r="AT24">
        <v>19.290037000000002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54.01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1628.7829219999999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258.17678100000001</v>
      </c>
      <c r="L25">
        <v>114.77549999999999</v>
      </c>
      <c r="M25">
        <v>88.733999999999995</v>
      </c>
      <c r="N25">
        <v>113.931562</v>
      </c>
      <c r="O25">
        <v>119.27549500000001</v>
      </c>
      <c r="P25">
        <v>132.01593800000001</v>
      </c>
      <c r="Q25">
        <v>7.7160000000000002</v>
      </c>
      <c r="R25">
        <v>21.224112000000002</v>
      </c>
      <c r="S25">
        <v>10.609500000000001</v>
      </c>
      <c r="T25">
        <v>0</v>
      </c>
      <c r="U25">
        <v>403.90366499999999</v>
      </c>
      <c r="V25">
        <v>13.406032</v>
      </c>
      <c r="W25">
        <v>38.323538999999997</v>
      </c>
      <c r="X25">
        <v>67.033618000000004</v>
      </c>
      <c r="Y25">
        <v>0</v>
      </c>
      <c r="Z25">
        <v>0</v>
      </c>
      <c r="AA25">
        <v>0</v>
      </c>
      <c r="AB25">
        <v>12.702503999999999</v>
      </c>
      <c r="AC25">
        <v>0</v>
      </c>
      <c r="AD25">
        <v>0</v>
      </c>
      <c r="AE25">
        <v>15.893853</v>
      </c>
      <c r="AF25">
        <v>8.5589729999999999</v>
      </c>
      <c r="AG25">
        <v>0</v>
      </c>
      <c r="AH25">
        <v>54.802889999999998</v>
      </c>
      <c r="AI25">
        <v>0</v>
      </c>
      <c r="AJ25">
        <v>0</v>
      </c>
      <c r="AK25">
        <v>52.140290999999998</v>
      </c>
      <c r="AL25">
        <v>12.328239</v>
      </c>
      <c r="AM25">
        <v>0</v>
      </c>
      <c r="AN25">
        <v>0.55352699999999999</v>
      </c>
      <c r="AO25">
        <v>0</v>
      </c>
      <c r="AP25">
        <v>3.0888110000000002</v>
      </c>
      <c r="AQ25">
        <v>15.008584000000001</v>
      </c>
      <c r="AR25">
        <v>8.5184639999999998</v>
      </c>
      <c r="AS25">
        <v>9.0821179999999995</v>
      </c>
      <c r="AT25">
        <v>19.290037000000002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54.98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1656.0740329999999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229.241781</v>
      </c>
      <c r="L26">
        <v>114.77549999999999</v>
      </c>
      <c r="M26">
        <v>88.733999999999995</v>
      </c>
      <c r="N26">
        <v>113.931562</v>
      </c>
      <c r="O26">
        <v>119.27549500000001</v>
      </c>
      <c r="P26">
        <v>132.01593800000001</v>
      </c>
      <c r="Q26">
        <v>7.7160000000000002</v>
      </c>
      <c r="R26">
        <v>21.224112000000002</v>
      </c>
      <c r="S26">
        <v>10.609500000000001</v>
      </c>
      <c r="T26">
        <v>0</v>
      </c>
      <c r="U26">
        <v>403.90366499999999</v>
      </c>
      <c r="V26">
        <v>14.915607</v>
      </c>
      <c r="W26">
        <v>38.323538999999997</v>
      </c>
      <c r="X26">
        <v>67.033618000000004</v>
      </c>
      <c r="Y26">
        <v>0</v>
      </c>
      <c r="Z26">
        <v>0</v>
      </c>
      <c r="AA26">
        <v>6.7813999999999997</v>
      </c>
      <c r="AB26">
        <v>12.702503999999999</v>
      </c>
      <c r="AC26">
        <v>0</v>
      </c>
      <c r="AD26">
        <v>8.8117070000000002</v>
      </c>
      <c r="AE26">
        <v>31.787706</v>
      </c>
      <c r="AF26">
        <v>8.5589729999999999</v>
      </c>
      <c r="AG26">
        <v>0</v>
      </c>
      <c r="AH26">
        <v>73.070520000000002</v>
      </c>
      <c r="AI26">
        <v>3.6834259999999999</v>
      </c>
      <c r="AJ26">
        <v>0</v>
      </c>
      <c r="AK26">
        <v>52.140290999999998</v>
      </c>
      <c r="AL26">
        <v>12.328239</v>
      </c>
      <c r="AM26">
        <v>5.0141460000000002</v>
      </c>
      <c r="AN26">
        <v>0.55352699999999999</v>
      </c>
      <c r="AO26">
        <v>0</v>
      </c>
      <c r="AP26">
        <v>3.0888110000000002</v>
      </c>
      <c r="AQ26">
        <v>30.017168999999999</v>
      </c>
      <c r="AR26">
        <v>8.5184639999999998</v>
      </c>
      <c r="AS26">
        <v>9.0821179999999995</v>
      </c>
      <c r="AT26">
        <v>19.290037000000002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55.94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1703.0693550000001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181.971723</v>
      </c>
      <c r="L27">
        <v>114.77549999999999</v>
      </c>
      <c r="M27">
        <v>88.733999999999995</v>
      </c>
      <c r="N27">
        <v>113.931562</v>
      </c>
      <c r="O27">
        <v>119.27549500000001</v>
      </c>
      <c r="P27">
        <v>132.01593800000001</v>
      </c>
      <c r="Q27">
        <v>7.7160000000000002</v>
      </c>
      <c r="R27">
        <v>21.224112000000002</v>
      </c>
      <c r="S27">
        <v>10.609500000000001</v>
      </c>
      <c r="T27">
        <v>0</v>
      </c>
      <c r="U27">
        <v>403.90366499999999</v>
      </c>
      <c r="V27">
        <v>14.915607</v>
      </c>
      <c r="W27">
        <v>43.614690000000003</v>
      </c>
      <c r="X27">
        <v>78.481568999999993</v>
      </c>
      <c r="Y27">
        <v>0</v>
      </c>
      <c r="Z27">
        <v>2.1219000000000001</v>
      </c>
      <c r="AA27">
        <v>13.562799</v>
      </c>
      <c r="AB27">
        <v>25.405007000000001</v>
      </c>
      <c r="AC27">
        <v>0</v>
      </c>
      <c r="AD27">
        <v>17.623412999999999</v>
      </c>
      <c r="AE27">
        <v>47.681558000000003</v>
      </c>
      <c r="AF27">
        <v>17.117946</v>
      </c>
      <c r="AG27">
        <v>0</v>
      </c>
      <c r="AH27">
        <v>100.471965</v>
      </c>
      <c r="AI27">
        <v>15.769971999999999</v>
      </c>
      <c r="AJ27">
        <v>0</v>
      </c>
      <c r="AK27">
        <v>52.140290999999998</v>
      </c>
      <c r="AL27">
        <v>12.328239</v>
      </c>
      <c r="AM27">
        <v>10.182574000000001</v>
      </c>
      <c r="AN27">
        <v>0.55352699999999999</v>
      </c>
      <c r="AO27">
        <v>0</v>
      </c>
      <c r="AP27">
        <v>3.0888110000000002</v>
      </c>
      <c r="AQ27">
        <v>45.025753999999999</v>
      </c>
      <c r="AR27">
        <v>8.5184639999999998</v>
      </c>
      <c r="AS27">
        <v>9.0821179999999995</v>
      </c>
      <c r="AT27">
        <v>19.290037000000002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57.87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1789.0037360000001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181.01678100000001</v>
      </c>
      <c r="L28">
        <v>114.77549999999999</v>
      </c>
      <c r="M28">
        <v>88.733999999999995</v>
      </c>
      <c r="N28">
        <v>113.931562</v>
      </c>
      <c r="O28">
        <v>119.27549500000001</v>
      </c>
      <c r="P28">
        <v>132.01593800000001</v>
      </c>
      <c r="Q28">
        <v>7.7160000000000002</v>
      </c>
      <c r="R28">
        <v>21.224112000000002</v>
      </c>
      <c r="S28">
        <v>10.609500000000001</v>
      </c>
      <c r="T28">
        <v>0</v>
      </c>
      <c r="U28">
        <v>403.90366499999999</v>
      </c>
      <c r="V28">
        <v>14.915607</v>
      </c>
      <c r="W28">
        <v>43.614690000000003</v>
      </c>
      <c r="X28">
        <v>84.373784999999998</v>
      </c>
      <c r="Y28">
        <v>0</v>
      </c>
      <c r="Z28">
        <v>12.578623</v>
      </c>
      <c r="AA28">
        <v>25.144514999999998</v>
      </c>
      <c r="AB28">
        <v>38.107511000000002</v>
      </c>
      <c r="AC28">
        <v>9.3342770000000002</v>
      </c>
      <c r="AD28">
        <v>26.435120000000001</v>
      </c>
      <c r="AE28">
        <v>47.681558000000003</v>
      </c>
      <c r="AF28">
        <v>28.187550999999999</v>
      </c>
      <c r="AG28">
        <v>0</v>
      </c>
      <c r="AH28">
        <v>127.87341000000001</v>
      </c>
      <c r="AI28">
        <v>15.769971999999999</v>
      </c>
      <c r="AJ28">
        <v>0</v>
      </c>
      <c r="AK28">
        <v>52.140290999999998</v>
      </c>
      <c r="AL28">
        <v>12.328239</v>
      </c>
      <c r="AM28">
        <v>15.243004000000001</v>
      </c>
      <c r="AN28">
        <v>0.55352699999999999</v>
      </c>
      <c r="AO28">
        <v>0</v>
      </c>
      <c r="AP28">
        <v>3.0888110000000002</v>
      </c>
      <c r="AQ28">
        <v>60.034337999999998</v>
      </c>
      <c r="AR28">
        <v>8.5184639999999998</v>
      </c>
      <c r="AS28">
        <v>9.0821179999999995</v>
      </c>
      <c r="AT28">
        <v>19.290037000000002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62.69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1910.188001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181.01678100000001</v>
      </c>
      <c r="L29">
        <v>114.77549999999999</v>
      </c>
      <c r="M29">
        <v>88.733999999999995</v>
      </c>
      <c r="N29">
        <v>113.931562</v>
      </c>
      <c r="O29">
        <v>119.27549500000001</v>
      </c>
      <c r="P29">
        <v>132.01593800000001</v>
      </c>
      <c r="Q29">
        <v>7.7160000000000002</v>
      </c>
      <c r="R29">
        <v>21.224112000000002</v>
      </c>
      <c r="S29">
        <v>10.609500000000001</v>
      </c>
      <c r="T29">
        <v>0</v>
      </c>
      <c r="U29">
        <v>403.90366499999999</v>
      </c>
      <c r="V29">
        <v>14.915607</v>
      </c>
      <c r="W29">
        <v>43.614690000000003</v>
      </c>
      <c r="X29">
        <v>84.373784999999998</v>
      </c>
      <c r="Y29">
        <v>0</v>
      </c>
      <c r="Z29">
        <v>12.578623</v>
      </c>
      <c r="AA29">
        <v>38.097749999999998</v>
      </c>
      <c r="AB29">
        <v>38.107511000000002</v>
      </c>
      <c r="AC29">
        <v>9.3342770000000002</v>
      </c>
      <c r="AD29">
        <v>26.435120000000001</v>
      </c>
      <c r="AE29">
        <v>47.681558000000003</v>
      </c>
      <c r="AF29">
        <v>28.187550999999999</v>
      </c>
      <c r="AG29">
        <v>0</v>
      </c>
      <c r="AH29">
        <v>127.87341000000001</v>
      </c>
      <c r="AI29">
        <v>15.769971999999999</v>
      </c>
      <c r="AJ29">
        <v>0</v>
      </c>
      <c r="AK29">
        <v>52.140290999999998</v>
      </c>
      <c r="AL29">
        <v>12.328239</v>
      </c>
      <c r="AM29">
        <v>15.243004000000001</v>
      </c>
      <c r="AN29">
        <v>0.55352699999999999</v>
      </c>
      <c r="AO29">
        <v>0</v>
      </c>
      <c r="AP29">
        <v>3.0888110000000002</v>
      </c>
      <c r="AQ29">
        <v>60.034337999999998</v>
      </c>
      <c r="AR29">
        <v>8.5184639999999998</v>
      </c>
      <c r="AS29">
        <v>9.0821179999999995</v>
      </c>
      <c r="AT29">
        <v>19.290037000000002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66.55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1927.0012359999998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181.01678100000001</v>
      </c>
      <c r="L30">
        <v>114.77549999999999</v>
      </c>
      <c r="M30">
        <v>88.733999999999995</v>
      </c>
      <c r="N30">
        <v>113.931562</v>
      </c>
      <c r="O30">
        <v>119.27549500000001</v>
      </c>
      <c r="P30">
        <v>132.01593800000001</v>
      </c>
      <c r="Q30">
        <v>7.7160000000000002</v>
      </c>
      <c r="R30">
        <v>27.750979999999998</v>
      </c>
      <c r="S30">
        <v>10.609500000000001</v>
      </c>
      <c r="T30">
        <v>0</v>
      </c>
      <c r="U30">
        <v>403.90366499999999</v>
      </c>
      <c r="V30">
        <v>19.994084999999998</v>
      </c>
      <c r="W30">
        <v>43.614690000000003</v>
      </c>
      <c r="X30">
        <v>84.373784999999998</v>
      </c>
      <c r="Y30">
        <v>0</v>
      </c>
      <c r="Z30">
        <v>12.578623</v>
      </c>
      <c r="AA30">
        <v>38.097749999999998</v>
      </c>
      <c r="AB30">
        <v>38.107511000000002</v>
      </c>
      <c r="AC30">
        <v>9.3342770000000002</v>
      </c>
      <c r="AD30">
        <v>26.435120000000001</v>
      </c>
      <c r="AE30">
        <v>47.681558000000003</v>
      </c>
      <c r="AF30">
        <v>28.187550999999999</v>
      </c>
      <c r="AG30">
        <v>0</v>
      </c>
      <c r="AH30">
        <v>127.87341000000001</v>
      </c>
      <c r="AI30">
        <v>15.769971999999999</v>
      </c>
      <c r="AJ30">
        <v>0</v>
      </c>
      <c r="AK30">
        <v>52.140290999999998</v>
      </c>
      <c r="AL30">
        <v>12.328239</v>
      </c>
      <c r="AM30">
        <v>15.243004000000001</v>
      </c>
      <c r="AN30">
        <v>0.55352699999999999</v>
      </c>
      <c r="AO30">
        <v>0</v>
      </c>
      <c r="AP30">
        <v>3.0888110000000002</v>
      </c>
      <c r="AQ30">
        <v>60.034337999999998</v>
      </c>
      <c r="AR30">
        <v>8.5184639999999998</v>
      </c>
      <c r="AS30">
        <v>9.0821179999999995</v>
      </c>
      <c r="AT30">
        <v>19.290037000000002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66.55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1938.6065819999999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215.16294500000001</v>
      </c>
      <c r="L31">
        <v>114.77549999999999</v>
      </c>
      <c r="M31">
        <v>88.733999999999995</v>
      </c>
      <c r="N31">
        <v>113.931562</v>
      </c>
      <c r="O31">
        <v>119.27549500000001</v>
      </c>
      <c r="P31">
        <v>132.01593800000001</v>
      </c>
      <c r="Q31">
        <v>7.7160000000000002</v>
      </c>
      <c r="R31">
        <v>22.188611999999999</v>
      </c>
      <c r="S31">
        <v>10.609500000000001</v>
      </c>
      <c r="T31">
        <v>0</v>
      </c>
      <c r="U31">
        <v>403.90366499999999</v>
      </c>
      <c r="V31">
        <v>14.915607</v>
      </c>
      <c r="W31">
        <v>43.614690000000003</v>
      </c>
      <c r="X31">
        <v>84.373784999999998</v>
      </c>
      <c r="Y31">
        <v>0</v>
      </c>
      <c r="Z31">
        <v>12.578623</v>
      </c>
      <c r="AA31">
        <v>38.097749999999998</v>
      </c>
      <c r="AB31">
        <v>38.107511000000002</v>
      </c>
      <c r="AC31">
        <v>17.19472</v>
      </c>
      <c r="AD31">
        <v>26.435120000000001</v>
      </c>
      <c r="AE31">
        <v>47.681558000000003</v>
      </c>
      <c r="AF31">
        <v>28.187550999999999</v>
      </c>
      <c r="AG31">
        <v>0</v>
      </c>
      <c r="AH31">
        <v>127.87341000000001</v>
      </c>
      <c r="AI31">
        <v>15.769971999999999</v>
      </c>
      <c r="AJ31">
        <v>0</v>
      </c>
      <c r="AK31">
        <v>52.140290999999998</v>
      </c>
      <c r="AL31">
        <v>24.656478</v>
      </c>
      <c r="AM31">
        <v>15.243004000000001</v>
      </c>
      <c r="AN31">
        <v>0.55352699999999999</v>
      </c>
      <c r="AO31">
        <v>0</v>
      </c>
      <c r="AP31">
        <v>3.0888110000000002</v>
      </c>
      <c r="AQ31">
        <v>60.034337999999998</v>
      </c>
      <c r="AR31">
        <v>8.5184639999999998</v>
      </c>
      <c r="AS31">
        <v>9.0821179999999995</v>
      </c>
      <c r="AT31">
        <v>19.290037000000002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68.48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1984.2305820000001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262.999281</v>
      </c>
      <c r="L32">
        <v>114.77549999999999</v>
      </c>
      <c r="M32">
        <v>88.733999999999995</v>
      </c>
      <c r="N32">
        <v>113.931562</v>
      </c>
      <c r="O32">
        <v>119.27549500000001</v>
      </c>
      <c r="P32">
        <v>132.01593800000001</v>
      </c>
      <c r="Q32">
        <v>7.7160000000000002</v>
      </c>
      <c r="R32">
        <v>22.188611999999999</v>
      </c>
      <c r="S32">
        <v>10.609500000000001</v>
      </c>
      <c r="T32">
        <v>0</v>
      </c>
      <c r="U32">
        <v>403.90366499999999</v>
      </c>
      <c r="V32">
        <v>14.915607</v>
      </c>
      <c r="W32">
        <v>43.614690000000003</v>
      </c>
      <c r="X32">
        <v>84.373784999999998</v>
      </c>
      <c r="Y32">
        <v>0</v>
      </c>
      <c r="Z32">
        <v>12.578623</v>
      </c>
      <c r="AA32">
        <v>25.144514999999998</v>
      </c>
      <c r="AB32">
        <v>38.107511000000002</v>
      </c>
      <c r="AC32">
        <v>17.19472</v>
      </c>
      <c r="AD32">
        <v>26.435120000000001</v>
      </c>
      <c r="AE32">
        <v>47.681558000000003</v>
      </c>
      <c r="AF32">
        <v>28.187550999999999</v>
      </c>
      <c r="AG32">
        <v>0</v>
      </c>
      <c r="AH32">
        <v>127.87341000000001</v>
      </c>
      <c r="AI32">
        <v>15.769971999999999</v>
      </c>
      <c r="AJ32">
        <v>0</v>
      </c>
      <c r="AK32">
        <v>52.140290999999998</v>
      </c>
      <c r="AL32">
        <v>24.656478</v>
      </c>
      <c r="AM32">
        <v>15.243004000000001</v>
      </c>
      <c r="AN32">
        <v>0.55352699999999999</v>
      </c>
      <c r="AO32">
        <v>0</v>
      </c>
      <c r="AP32">
        <v>3.0888110000000002</v>
      </c>
      <c r="AQ32">
        <v>60.034337999999998</v>
      </c>
      <c r="AR32">
        <v>8.5184639999999998</v>
      </c>
      <c r="AS32">
        <v>9.0821179999999995</v>
      </c>
      <c r="AT32">
        <v>19.290037000000002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67.52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2018.153683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291.745046</v>
      </c>
      <c r="L33">
        <v>114.77549999999999</v>
      </c>
      <c r="M33">
        <v>88.733999999999995</v>
      </c>
      <c r="N33">
        <v>113.931562</v>
      </c>
      <c r="O33">
        <v>119.27549500000001</v>
      </c>
      <c r="P33">
        <v>132.01593800000001</v>
      </c>
      <c r="Q33">
        <v>7.7160000000000002</v>
      </c>
      <c r="R33">
        <v>22.188611999999999</v>
      </c>
      <c r="S33">
        <v>10.609500000000001</v>
      </c>
      <c r="T33">
        <v>0</v>
      </c>
      <c r="U33">
        <v>403.90366499999999</v>
      </c>
      <c r="V33">
        <v>19.994084999999998</v>
      </c>
      <c r="W33">
        <v>43.614690000000003</v>
      </c>
      <c r="X33">
        <v>84.373784999999998</v>
      </c>
      <c r="Y33">
        <v>0</v>
      </c>
      <c r="Z33">
        <v>12.578623</v>
      </c>
      <c r="AA33">
        <v>12.953234999999999</v>
      </c>
      <c r="AB33">
        <v>38.107511000000002</v>
      </c>
      <c r="AC33">
        <v>17.19472</v>
      </c>
      <c r="AD33">
        <v>26.435120000000001</v>
      </c>
      <c r="AE33">
        <v>47.681558000000003</v>
      </c>
      <c r="AF33">
        <v>28.187550999999999</v>
      </c>
      <c r="AG33">
        <v>0</v>
      </c>
      <c r="AH33">
        <v>127.87341000000001</v>
      </c>
      <c r="AI33">
        <v>3.6834259999999999</v>
      </c>
      <c r="AJ33">
        <v>0</v>
      </c>
      <c r="AK33">
        <v>52.140290999999998</v>
      </c>
      <c r="AL33">
        <v>24.656478</v>
      </c>
      <c r="AM33">
        <v>15.243004000000001</v>
      </c>
      <c r="AN33">
        <v>0.55352699999999999</v>
      </c>
      <c r="AO33">
        <v>0</v>
      </c>
      <c r="AP33">
        <v>11.499027</v>
      </c>
      <c r="AQ33">
        <v>60.034337999999998</v>
      </c>
      <c r="AR33">
        <v>8.5184639999999998</v>
      </c>
      <c r="AS33">
        <v>9.0821179999999995</v>
      </c>
      <c r="AT33">
        <v>19.290037000000002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71.37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2039.9603160000001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291.745046</v>
      </c>
      <c r="L34">
        <v>114.77549999999999</v>
      </c>
      <c r="M34">
        <v>88.733999999999995</v>
      </c>
      <c r="N34">
        <v>113.931562</v>
      </c>
      <c r="O34">
        <v>119.27549500000001</v>
      </c>
      <c r="P34">
        <v>132.01593800000001</v>
      </c>
      <c r="Q34">
        <v>7.7160000000000002</v>
      </c>
      <c r="R34">
        <v>27.750979999999998</v>
      </c>
      <c r="S34">
        <v>10.609500000000001</v>
      </c>
      <c r="T34">
        <v>0</v>
      </c>
      <c r="U34">
        <v>403.90366499999999</v>
      </c>
      <c r="V34">
        <v>19.994084999999998</v>
      </c>
      <c r="W34">
        <v>43.614690000000003</v>
      </c>
      <c r="X34">
        <v>84.373784999999998</v>
      </c>
      <c r="Y34">
        <v>0</v>
      </c>
      <c r="Z34">
        <v>12.578623</v>
      </c>
      <c r="AA34">
        <v>0</v>
      </c>
      <c r="AB34">
        <v>25.405007000000001</v>
      </c>
      <c r="AC34">
        <v>0</v>
      </c>
      <c r="AD34">
        <v>17.623412999999999</v>
      </c>
      <c r="AE34">
        <v>31.787706</v>
      </c>
      <c r="AF34">
        <v>17.117946</v>
      </c>
      <c r="AG34">
        <v>0</v>
      </c>
      <c r="AH34">
        <v>109.60578</v>
      </c>
      <c r="AI34">
        <v>0</v>
      </c>
      <c r="AJ34">
        <v>0</v>
      </c>
      <c r="AK34">
        <v>52.140290999999998</v>
      </c>
      <c r="AL34">
        <v>24.656478</v>
      </c>
      <c r="AM34">
        <v>10.182574000000001</v>
      </c>
      <c r="AN34">
        <v>0.55352699999999999</v>
      </c>
      <c r="AO34">
        <v>0</v>
      </c>
      <c r="AP34">
        <v>11.499027</v>
      </c>
      <c r="AQ34">
        <v>60.034337999999998</v>
      </c>
      <c r="AR34">
        <v>8.5184639999999998</v>
      </c>
      <c r="AS34">
        <v>9.0821179999999995</v>
      </c>
      <c r="AT34">
        <v>19.290037000000002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71.37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1939.8855750000007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291.745046</v>
      </c>
      <c r="L35">
        <v>114.77549999999999</v>
      </c>
      <c r="M35">
        <v>88.733999999999995</v>
      </c>
      <c r="N35">
        <v>113.931562</v>
      </c>
      <c r="O35">
        <v>119.27549500000001</v>
      </c>
      <c r="P35">
        <v>132.01593800000001</v>
      </c>
      <c r="Q35">
        <v>7.7160000000000002</v>
      </c>
      <c r="R35">
        <v>26.637271999999999</v>
      </c>
      <c r="S35">
        <v>10.609500000000001</v>
      </c>
      <c r="T35">
        <v>0</v>
      </c>
      <c r="U35">
        <v>403.90366499999999</v>
      </c>
      <c r="V35">
        <v>14.915607</v>
      </c>
      <c r="W35">
        <v>43.614690000000003</v>
      </c>
      <c r="X35">
        <v>84.373784999999998</v>
      </c>
      <c r="Y35">
        <v>0</v>
      </c>
      <c r="Z35">
        <v>6.2893119999999998</v>
      </c>
      <c r="AA35">
        <v>0</v>
      </c>
      <c r="AB35">
        <v>12.702503999999999</v>
      </c>
      <c r="AC35">
        <v>0</v>
      </c>
      <c r="AD35">
        <v>8.8117070000000002</v>
      </c>
      <c r="AE35">
        <v>31.787706</v>
      </c>
      <c r="AF35">
        <v>8.5589729999999999</v>
      </c>
      <c r="AG35">
        <v>0</v>
      </c>
      <c r="AH35">
        <v>73.070520000000002</v>
      </c>
      <c r="AI35">
        <v>0</v>
      </c>
      <c r="AJ35">
        <v>0</v>
      </c>
      <c r="AK35">
        <v>52.140290999999998</v>
      </c>
      <c r="AL35">
        <v>24.656478</v>
      </c>
      <c r="AM35">
        <v>5.0912870000000003</v>
      </c>
      <c r="AN35">
        <v>0.55352699999999999</v>
      </c>
      <c r="AO35">
        <v>0</v>
      </c>
      <c r="AP35">
        <v>11.499027</v>
      </c>
      <c r="AQ35">
        <v>45.025753999999999</v>
      </c>
      <c r="AR35">
        <v>47.916359999999997</v>
      </c>
      <c r="AS35">
        <v>9.0821179999999995</v>
      </c>
      <c r="AT35">
        <v>19.290037000000002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71.37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1880.0936610000003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291.745046</v>
      </c>
      <c r="L36">
        <v>114.77549999999999</v>
      </c>
      <c r="M36">
        <v>88.733999999999995</v>
      </c>
      <c r="N36">
        <v>113.931562</v>
      </c>
      <c r="O36">
        <v>119.27549500000001</v>
      </c>
      <c r="P36">
        <v>132.01593800000001</v>
      </c>
      <c r="Q36">
        <v>7.7160000000000002</v>
      </c>
      <c r="R36">
        <v>26.463661999999999</v>
      </c>
      <c r="S36">
        <v>10.609500000000001</v>
      </c>
      <c r="T36">
        <v>0</v>
      </c>
      <c r="U36">
        <v>403.90366499999999</v>
      </c>
      <c r="V36">
        <v>14.915607</v>
      </c>
      <c r="W36">
        <v>43.614690000000003</v>
      </c>
      <c r="X36">
        <v>84.373784999999998</v>
      </c>
      <c r="Y36">
        <v>0</v>
      </c>
      <c r="Z36">
        <v>6.2893119999999998</v>
      </c>
      <c r="AA36">
        <v>0</v>
      </c>
      <c r="AB36">
        <v>12.702503999999999</v>
      </c>
      <c r="AC36">
        <v>0</v>
      </c>
      <c r="AD36">
        <v>0</v>
      </c>
      <c r="AE36">
        <v>31.787706</v>
      </c>
      <c r="AF36">
        <v>8.5589729999999999</v>
      </c>
      <c r="AG36">
        <v>0</v>
      </c>
      <c r="AH36">
        <v>54.802889999999998</v>
      </c>
      <c r="AI36">
        <v>0</v>
      </c>
      <c r="AJ36">
        <v>0</v>
      </c>
      <c r="AK36">
        <v>52.140290999999998</v>
      </c>
      <c r="AL36">
        <v>12.328239</v>
      </c>
      <c r="AM36">
        <v>0</v>
      </c>
      <c r="AN36">
        <v>0.55352699999999999</v>
      </c>
      <c r="AO36">
        <v>0</v>
      </c>
      <c r="AP36">
        <v>11.499027</v>
      </c>
      <c r="AQ36">
        <v>45.025753999999999</v>
      </c>
      <c r="AR36">
        <v>47.916359999999997</v>
      </c>
      <c r="AS36">
        <v>9.0821179999999995</v>
      </c>
      <c r="AT36">
        <v>19.290037000000002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72.34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1836.3911880000001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291.745046</v>
      </c>
      <c r="L37">
        <v>117.669</v>
      </c>
      <c r="M37">
        <v>88.733999999999995</v>
      </c>
      <c r="N37">
        <v>113.931562</v>
      </c>
      <c r="O37">
        <v>119.27549500000001</v>
      </c>
      <c r="P37">
        <v>132.01593800000001</v>
      </c>
      <c r="Q37">
        <v>13.531935000000001</v>
      </c>
      <c r="R37">
        <v>26.463661999999999</v>
      </c>
      <c r="S37">
        <v>17.930537000000001</v>
      </c>
      <c r="T37">
        <v>0</v>
      </c>
      <c r="U37">
        <v>403.90366499999999</v>
      </c>
      <c r="V37">
        <v>19.994084999999998</v>
      </c>
      <c r="W37">
        <v>43.614690000000003</v>
      </c>
      <c r="X37">
        <v>84.373784999999998</v>
      </c>
      <c r="Y37">
        <v>0</v>
      </c>
      <c r="Z37">
        <v>0</v>
      </c>
      <c r="AA37">
        <v>0</v>
      </c>
      <c r="AB37">
        <v>12.702503999999999</v>
      </c>
      <c r="AC37">
        <v>0</v>
      </c>
      <c r="AD37">
        <v>0</v>
      </c>
      <c r="AE37">
        <v>31.787706</v>
      </c>
      <c r="AF37">
        <v>8.5589729999999999</v>
      </c>
      <c r="AG37">
        <v>0</v>
      </c>
      <c r="AH37">
        <v>36.535260000000001</v>
      </c>
      <c r="AI37">
        <v>0</v>
      </c>
      <c r="AJ37">
        <v>0</v>
      </c>
      <c r="AK37">
        <v>52.140290999999998</v>
      </c>
      <c r="AL37">
        <v>24.656478</v>
      </c>
      <c r="AM37">
        <v>0</v>
      </c>
      <c r="AN37">
        <v>0.55352699999999999</v>
      </c>
      <c r="AO37">
        <v>0</v>
      </c>
      <c r="AP37">
        <v>3.0888110000000002</v>
      </c>
      <c r="AQ37">
        <v>45.025753999999999</v>
      </c>
      <c r="AR37">
        <v>8.5184639999999998</v>
      </c>
      <c r="AS37">
        <v>9.0821179999999995</v>
      </c>
      <c r="AT37">
        <v>19.290037000000002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77.16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1802.2833230000006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291.745046</v>
      </c>
      <c r="L38">
        <v>117.669</v>
      </c>
      <c r="M38">
        <v>88.733999999999995</v>
      </c>
      <c r="N38">
        <v>113.931562</v>
      </c>
      <c r="O38">
        <v>119.27549500000001</v>
      </c>
      <c r="P38">
        <v>132.01593800000001</v>
      </c>
      <c r="Q38">
        <v>13.531935000000001</v>
      </c>
      <c r="R38">
        <v>26.463661999999999</v>
      </c>
      <c r="S38">
        <v>17.930537000000001</v>
      </c>
      <c r="T38">
        <v>0</v>
      </c>
      <c r="U38">
        <v>403.90366499999999</v>
      </c>
      <c r="V38">
        <v>19.994084999999998</v>
      </c>
      <c r="W38">
        <v>43.614690000000003</v>
      </c>
      <c r="X38">
        <v>84.373784999999998</v>
      </c>
      <c r="Y38">
        <v>0</v>
      </c>
      <c r="Z38">
        <v>0</v>
      </c>
      <c r="AA38">
        <v>0</v>
      </c>
      <c r="AB38">
        <v>12.702503999999999</v>
      </c>
      <c r="AC38">
        <v>0</v>
      </c>
      <c r="AD38">
        <v>0</v>
      </c>
      <c r="AE38">
        <v>15.893853</v>
      </c>
      <c r="AF38">
        <v>8.5589729999999999</v>
      </c>
      <c r="AG38">
        <v>0</v>
      </c>
      <c r="AH38">
        <v>18.26763</v>
      </c>
      <c r="AI38">
        <v>0</v>
      </c>
      <c r="AJ38">
        <v>0</v>
      </c>
      <c r="AK38">
        <v>52.140290999999998</v>
      </c>
      <c r="AL38">
        <v>24.656478</v>
      </c>
      <c r="AM38">
        <v>0</v>
      </c>
      <c r="AN38">
        <v>0.55352699999999999</v>
      </c>
      <c r="AO38">
        <v>0</v>
      </c>
      <c r="AP38">
        <v>3.0888110000000002</v>
      </c>
      <c r="AQ38">
        <v>43.445901999999997</v>
      </c>
      <c r="AR38">
        <v>6.3888480000000003</v>
      </c>
      <c r="AS38">
        <v>9.0821179999999995</v>
      </c>
      <c r="AT38">
        <v>19.290037000000002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79.09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1766.3423720000003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291.745046</v>
      </c>
      <c r="L39">
        <v>117.669</v>
      </c>
      <c r="M39">
        <v>88.733999999999995</v>
      </c>
      <c r="N39">
        <v>113.931562</v>
      </c>
      <c r="O39">
        <v>119.27549500000001</v>
      </c>
      <c r="P39">
        <v>132.01593800000001</v>
      </c>
      <c r="Q39">
        <v>13.531935000000001</v>
      </c>
      <c r="R39">
        <v>32.199640000000002</v>
      </c>
      <c r="S39">
        <v>17.930537000000001</v>
      </c>
      <c r="T39">
        <v>0</v>
      </c>
      <c r="U39">
        <v>403.90366499999999</v>
      </c>
      <c r="V39">
        <v>19.994084999999998</v>
      </c>
      <c r="W39">
        <v>43.614690000000003</v>
      </c>
      <c r="X39">
        <v>84.373784999999998</v>
      </c>
      <c r="Y39">
        <v>0</v>
      </c>
      <c r="Z39">
        <v>0</v>
      </c>
      <c r="AA39">
        <v>0</v>
      </c>
      <c r="AB39">
        <v>12.702503999999999</v>
      </c>
      <c r="AC39">
        <v>0</v>
      </c>
      <c r="AD39">
        <v>0</v>
      </c>
      <c r="AE39">
        <v>15.893853</v>
      </c>
      <c r="AF39">
        <v>8.5589729999999999</v>
      </c>
      <c r="AG39">
        <v>0</v>
      </c>
      <c r="AH39">
        <v>18.26763</v>
      </c>
      <c r="AI39">
        <v>0</v>
      </c>
      <c r="AJ39">
        <v>0</v>
      </c>
      <c r="AK39">
        <v>52.140290999999998</v>
      </c>
      <c r="AL39">
        <v>24.656478</v>
      </c>
      <c r="AM39">
        <v>0</v>
      </c>
      <c r="AN39">
        <v>0.55352699999999999</v>
      </c>
      <c r="AO39">
        <v>0</v>
      </c>
      <c r="AP39">
        <v>3.0888110000000002</v>
      </c>
      <c r="AQ39">
        <v>27.95121</v>
      </c>
      <c r="AR39">
        <v>6.3888480000000003</v>
      </c>
      <c r="AS39">
        <v>9.0821179999999995</v>
      </c>
      <c r="AT39">
        <v>19.290037000000002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80.05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1757.5436580000003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291.745046</v>
      </c>
      <c r="L40">
        <v>117.669</v>
      </c>
      <c r="M40">
        <v>88.733999999999995</v>
      </c>
      <c r="N40">
        <v>113.931562</v>
      </c>
      <c r="O40">
        <v>119.27549500000001</v>
      </c>
      <c r="P40">
        <v>132.01593800000001</v>
      </c>
      <c r="Q40">
        <v>13.531935000000001</v>
      </c>
      <c r="R40">
        <v>40.885250999999997</v>
      </c>
      <c r="S40">
        <v>17.930537000000001</v>
      </c>
      <c r="T40">
        <v>0</v>
      </c>
      <c r="U40">
        <v>403.90366499999999</v>
      </c>
      <c r="V40">
        <v>19.994084999999998</v>
      </c>
      <c r="W40">
        <v>43.614690000000003</v>
      </c>
      <c r="X40">
        <v>84.373784999999998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15.893853</v>
      </c>
      <c r="AF40">
        <v>8.5589729999999999</v>
      </c>
      <c r="AG40">
        <v>0</v>
      </c>
      <c r="AH40">
        <v>0</v>
      </c>
      <c r="AI40">
        <v>0</v>
      </c>
      <c r="AJ40">
        <v>0</v>
      </c>
      <c r="AK40">
        <v>52.140290999999998</v>
      </c>
      <c r="AL40">
        <v>12.328239</v>
      </c>
      <c r="AM40">
        <v>0</v>
      </c>
      <c r="AN40">
        <v>0.55352699999999999</v>
      </c>
      <c r="AO40">
        <v>0</v>
      </c>
      <c r="AP40">
        <v>3.0888110000000002</v>
      </c>
      <c r="AQ40">
        <v>15.008584000000001</v>
      </c>
      <c r="AR40">
        <v>6.3888480000000003</v>
      </c>
      <c r="AS40">
        <v>9.0821179999999995</v>
      </c>
      <c r="AT40">
        <v>19.290037000000002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79.09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1709.02827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291.745046</v>
      </c>
      <c r="L41">
        <v>117.669</v>
      </c>
      <c r="M41">
        <v>88.733999999999995</v>
      </c>
      <c r="N41">
        <v>113.931562</v>
      </c>
      <c r="O41">
        <v>119.27549500000001</v>
      </c>
      <c r="P41">
        <v>132.01593800000001</v>
      </c>
      <c r="Q41">
        <v>13.531935000000001</v>
      </c>
      <c r="R41">
        <v>40.885250999999997</v>
      </c>
      <c r="S41">
        <v>17.930537000000001</v>
      </c>
      <c r="T41">
        <v>0</v>
      </c>
      <c r="U41">
        <v>403.90366499999999</v>
      </c>
      <c r="V41">
        <v>19.994084999999998</v>
      </c>
      <c r="W41">
        <v>43.614690000000003</v>
      </c>
      <c r="X41">
        <v>84.373784999999998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15.893853</v>
      </c>
      <c r="AF41">
        <v>8.5589729999999999</v>
      </c>
      <c r="AG41">
        <v>0</v>
      </c>
      <c r="AH41">
        <v>0</v>
      </c>
      <c r="AI41">
        <v>0</v>
      </c>
      <c r="AJ41">
        <v>0</v>
      </c>
      <c r="AK41">
        <v>52.140290999999998</v>
      </c>
      <c r="AL41">
        <v>12.328239</v>
      </c>
      <c r="AM41">
        <v>0</v>
      </c>
      <c r="AN41">
        <v>0.55352699999999999</v>
      </c>
      <c r="AO41">
        <v>0</v>
      </c>
      <c r="AP41">
        <v>3.0888110000000002</v>
      </c>
      <c r="AQ41">
        <v>0</v>
      </c>
      <c r="AR41">
        <v>6.3888480000000003</v>
      </c>
      <c r="AS41">
        <v>9.0821179999999995</v>
      </c>
      <c r="AT41">
        <v>19.290037000000002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83.91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1698.8396860000003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291.745046</v>
      </c>
      <c r="L42">
        <v>131.172</v>
      </c>
      <c r="M42">
        <v>88.733999999999995</v>
      </c>
      <c r="N42">
        <v>113.931562</v>
      </c>
      <c r="O42">
        <v>119.27549500000001</v>
      </c>
      <c r="P42">
        <v>132.01593800000001</v>
      </c>
      <c r="Q42">
        <v>13.531935000000001</v>
      </c>
      <c r="R42">
        <v>40.885250999999997</v>
      </c>
      <c r="S42">
        <v>21.881612000000001</v>
      </c>
      <c r="T42">
        <v>0</v>
      </c>
      <c r="U42">
        <v>403.90366499999999</v>
      </c>
      <c r="V42">
        <v>19.994084999999998</v>
      </c>
      <c r="W42">
        <v>43.614690000000003</v>
      </c>
      <c r="X42">
        <v>84.373784999999998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15.893853</v>
      </c>
      <c r="AF42">
        <v>8.5589729999999999</v>
      </c>
      <c r="AG42">
        <v>0</v>
      </c>
      <c r="AH42">
        <v>0</v>
      </c>
      <c r="AI42">
        <v>0</v>
      </c>
      <c r="AJ42">
        <v>0</v>
      </c>
      <c r="AK42">
        <v>52.140290999999998</v>
      </c>
      <c r="AL42">
        <v>12.328239</v>
      </c>
      <c r="AM42">
        <v>0</v>
      </c>
      <c r="AN42">
        <v>0.55352699999999999</v>
      </c>
      <c r="AO42">
        <v>0</v>
      </c>
      <c r="AP42">
        <v>3.0888110000000002</v>
      </c>
      <c r="AQ42">
        <v>0</v>
      </c>
      <c r="AR42">
        <v>6.3888480000000003</v>
      </c>
      <c r="AS42">
        <v>9.0821179999999995</v>
      </c>
      <c r="AT42">
        <v>19.290037000000002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81.98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1714.3637610000003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291.745046</v>
      </c>
      <c r="L43">
        <v>150.46199999999999</v>
      </c>
      <c r="M43">
        <v>88.733999999999995</v>
      </c>
      <c r="N43">
        <v>113.931562</v>
      </c>
      <c r="O43">
        <v>119.27549500000001</v>
      </c>
      <c r="P43">
        <v>132.01593800000001</v>
      </c>
      <c r="Q43">
        <v>13.531935000000001</v>
      </c>
      <c r="R43">
        <v>40.885250999999997</v>
      </c>
      <c r="S43">
        <v>21.881612000000001</v>
      </c>
      <c r="T43">
        <v>0</v>
      </c>
      <c r="U43">
        <v>403.90366499999999</v>
      </c>
      <c r="V43">
        <v>19.994084999999998</v>
      </c>
      <c r="W43">
        <v>43.614690000000003</v>
      </c>
      <c r="X43">
        <v>84.373784999999998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15.893853</v>
      </c>
      <c r="AF43">
        <v>8.5589729999999999</v>
      </c>
      <c r="AG43">
        <v>0</v>
      </c>
      <c r="AH43">
        <v>0</v>
      </c>
      <c r="AI43">
        <v>0</v>
      </c>
      <c r="AJ43">
        <v>0</v>
      </c>
      <c r="AK43">
        <v>52.140290999999998</v>
      </c>
      <c r="AL43">
        <v>12.328239</v>
      </c>
      <c r="AM43">
        <v>0</v>
      </c>
      <c r="AN43">
        <v>0.55352699999999999</v>
      </c>
      <c r="AO43">
        <v>0</v>
      </c>
      <c r="AP43">
        <v>3.0888110000000002</v>
      </c>
      <c r="AQ43">
        <v>0</v>
      </c>
      <c r="AR43">
        <v>6.3888480000000003</v>
      </c>
      <c r="AS43">
        <v>9.0821179999999995</v>
      </c>
      <c r="AT43">
        <v>19.290037000000002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81.98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1733.6537610000003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291.745046</v>
      </c>
      <c r="L44">
        <v>150.46199999999999</v>
      </c>
      <c r="M44">
        <v>88.733999999999995</v>
      </c>
      <c r="N44">
        <v>113.931562</v>
      </c>
      <c r="O44">
        <v>119.27549500000001</v>
      </c>
      <c r="P44">
        <v>132.01593800000001</v>
      </c>
      <c r="Q44">
        <v>13.531935000000001</v>
      </c>
      <c r="R44">
        <v>40.885250999999997</v>
      </c>
      <c r="S44">
        <v>21.881612000000001</v>
      </c>
      <c r="T44">
        <v>0</v>
      </c>
      <c r="U44">
        <v>403.90366499999999</v>
      </c>
      <c r="V44">
        <v>19.994084999999998</v>
      </c>
      <c r="W44">
        <v>43.614690000000003</v>
      </c>
      <c r="X44">
        <v>84.373784999999998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15.893853</v>
      </c>
      <c r="AF44">
        <v>8.5589729999999999</v>
      </c>
      <c r="AG44">
        <v>0</v>
      </c>
      <c r="AH44">
        <v>0</v>
      </c>
      <c r="AI44">
        <v>0</v>
      </c>
      <c r="AJ44">
        <v>0</v>
      </c>
      <c r="AK44">
        <v>52.140290999999998</v>
      </c>
      <c r="AL44">
        <v>12.328239</v>
      </c>
      <c r="AM44">
        <v>0</v>
      </c>
      <c r="AN44">
        <v>0.55352699999999999</v>
      </c>
      <c r="AO44">
        <v>0</v>
      </c>
      <c r="AP44">
        <v>3.0888110000000002</v>
      </c>
      <c r="AQ44">
        <v>0</v>
      </c>
      <c r="AR44">
        <v>6.3888480000000003</v>
      </c>
      <c r="AS44">
        <v>9.0821179999999995</v>
      </c>
      <c r="AT44">
        <v>19.290037000000002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82.95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1734.6237610000003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291.745046</v>
      </c>
      <c r="L45">
        <v>150.46199999999999</v>
      </c>
      <c r="M45">
        <v>88.733999999999995</v>
      </c>
      <c r="N45">
        <v>113.931562</v>
      </c>
      <c r="O45">
        <v>119.27549500000001</v>
      </c>
      <c r="P45">
        <v>132.01593800000001</v>
      </c>
      <c r="Q45">
        <v>7.7160000000000002</v>
      </c>
      <c r="R45">
        <v>40.885250999999997</v>
      </c>
      <c r="S45">
        <v>14.560574000000001</v>
      </c>
      <c r="T45">
        <v>0</v>
      </c>
      <c r="U45">
        <v>403.90366499999999</v>
      </c>
      <c r="V45">
        <v>19.994084999999998</v>
      </c>
      <c r="W45">
        <v>43.614690000000003</v>
      </c>
      <c r="X45">
        <v>84.373784999999998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15.893853</v>
      </c>
      <c r="AF45">
        <v>8.5589729999999999</v>
      </c>
      <c r="AG45">
        <v>0</v>
      </c>
      <c r="AH45">
        <v>0</v>
      </c>
      <c r="AI45">
        <v>0</v>
      </c>
      <c r="AJ45">
        <v>0</v>
      </c>
      <c r="AK45">
        <v>52.140290999999998</v>
      </c>
      <c r="AL45">
        <v>2.241498</v>
      </c>
      <c r="AM45">
        <v>0</v>
      </c>
      <c r="AN45">
        <v>0.55352699999999999</v>
      </c>
      <c r="AO45">
        <v>0</v>
      </c>
      <c r="AP45">
        <v>3.0888110000000002</v>
      </c>
      <c r="AQ45">
        <v>0</v>
      </c>
      <c r="AR45">
        <v>6.3888480000000003</v>
      </c>
      <c r="AS45">
        <v>9.0821179999999995</v>
      </c>
      <c r="AT45">
        <v>19.290037000000002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81.98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1710.4300470000003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291.745046</v>
      </c>
      <c r="L46">
        <v>147.5685</v>
      </c>
      <c r="M46">
        <v>88.733999999999995</v>
      </c>
      <c r="N46">
        <v>113.931562</v>
      </c>
      <c r="O46">
        <v>119.27549500000001</v>
      </c>
      <c r="P46">
        <v>132.01593800000001</v>
      </c>
      <c r="Q46">
        <v>7.7160000000000002</v>
      </c>
      <c r="R46">
        <v>40.885250999999997</v>
      </c>
      <c r="S46">
        <v>14.560574000000001</v>
      </c>
      <c r="T46">
        <v>0</v>
      </c>
      <c r="U46">
        <v>403.90366499999999</v>
      </c>
      <c r="V46">
        <v>19.994084999999998</v>
      </c>
      <c r="W46">
        <v>43.614690000000003</v>
      </c>
      <c r="X46">
        <v>84.373784999999998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15.893853</v>
      </c>
      <c r="AF46">
        <v>8.5589729999999999</v>
      </c>
      <c r="AG46">
        <v>0</v>
      </c>
      <c r="AH46">
        <v>0</v>
      </c>
      <c r="AI46">
        <v>0</v>
      </c>
      <c r="AJ46">
        <v>0</v>
      </c>
      <c r="AK46">
        <v>52.140290999999998</v>
      </c>
      <c r="AL46">
        <v>2.241498</v>
      </c>
      <c r="AM46">
        <v>0</v>
      </c>
      <c r="AN46">
        <v>0.55352699999999999</v>
      </c>
      <c r="AO46">
        <v>0</v>
      </c>
      <c r="AP46">
        <v>3.0888110000000002</v>
      </c>
      <c r="AQ46">
        <v>0</v>
      </c>
      <c r="AR46">
        <v>8.5184639999999998</v>
      </c>
      <c r="AS46">
        <v>9.0821179999999995</v>
      </c>
      <c r="AT46">
        <v>18.355991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86.8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1713.5521170000002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291.745046</v>
      </c>
      <c r="L47">
        <v>147.5685</v>
      </c>
      <c r="M47">
        <v>88.733999999999995</v>
      </c>
      <c r="N47">
        <v>113.931562</v>
      </c>
      <c r="O47">
        <v>119.27549500000001</v>
      </c>
      <c r="P47">
        <v>132.01593800000001</v>
      </c>
      <c r="Q47">
        <v>7.7160000000000002</v>
      </c>
      <c r="R47">
        <v>27.750979999999998</v>
      </c>
      <c r="S47">
        <v>14.560574000000001</v>
      </c>
      <c r="T47">
        <v>0</v>
      </c>
      <c r="U47">
        <v>403.90366499999999</v>
      </c>
      <c r="V47">
        <v>19.994084999999998</v>
      </c>
      <c r="W47">
        <v>43.614690000000003</v>
      </c>
      <c r="X47">
        <v>84.373784999999998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15.893853</v>
      </c>
      <c r="AF47">
        <v>8.5589729999999999</v>
      </c>
      <c r="AG47">
        <v>0</v>
      </c>
      <c r="AH47">
        <v>0</v>
      </c>
      <c r="AI47">
        <v>0</v>
      </c>
      <c r="AJ47">
        <v>0</v>
      </c>
      <c r="AK47">
        <v>52.140290999999998</v>
      </c>
      <c r="AL47">
        <v>12.328239</v>
      </c>
      <c r="AM47">
        <v>0</v>
      </c>
      <c r="AN47">
        <v>0.55352699999999999</v>
      </c>
      <c r="AO47">
        <v>0</v>
      </c>
      <c r="AP47">
        <v>3.0888110000000002</v>
      </c>
      <c r="AQ47">
        <v>0</v>
      </c>
      <c r="AR47">
        <v>47.916359999999997</v>
      </c>
      <c r="AS47">
        <v>30.765025000000001</v>
      </c>
      <c r="AT47">
        <v>19.232552999999999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85.84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1771.5019519999998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291.745046</v>
      </c>
      <c r="L48">
        <v>114.77549999999999</v>
      </c>
      <c r="M48">
        <v>88.733999999999995</v>
      </c>
      <c r="N48">
        <v>113.931562</v>
      </c>
      <c r="O48">
        <v>119.27549500000001</v>
      </c>
      <c r="P48">
        <v>132.01593800000001</v>
      </c>
      <c r="Q48">
        <v>7.7160000000000002</v>
      </c>
      <c r="R48">
        <v>27.750979999999998</v>
      </c>
      <c r="S48">
        <v>10.609500000000001</v>
      </c>
      <c r="T48">
        <v>0</v>
      </c>
      <c r="U48">
        <v>403.90366499999999</v>
      </c>
      <c r="V48">
        <v>19.994084999999998</v>
      </c>
      <c r="W48">
        <v>43.614690000000003</v>
      </c>
      <c r="X48">
        <v>84.373784999999998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15.893853</v>
      </c>
      <c r="AF48">
        <v>8.5589729999999999</v>
      </c>
      <c r="AG48">
        <v>0</v>
      </c>
      <c r="AH48">
        <v>0</v>
      </c>
      <c r="AI48">
        <v>0</v>
      </c>
      <c r="AJ48">
        <v>0</v>
      </c>
      <c r="AK48">
        <v>52.140290999999998</v>
      </c>
      <c r="AL48">
        <v>76.558363999999997</v>
      </c>
      <c r="AM48">
        <v>0</v>
      </c>
      <c r="AN48">
        <v>0.55352699999999999</v>
      </c>
      <c r="AO48">
        <v>0</v>
      </c>
      <c r="AP48">
        <v>3.0888110000000002</v>
      </c>
      <c r="AQ48">
        <v>0</v>
      </c>
      <c r="AR48">
        <v>47.916359999999997</v>
      </c>
      <c r="AS48">
        <v>30.765025000000001</v>
      </c>
      <c r="AT48">
        <v>14.811617999999999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83.91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1792.637068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266.09880399999997</v>
      </c>
      <c r="L49">
        <v>115.74</v>
      </c>
      <c r="M49">
        <v>88.733999999999995</v>
      </c>
      <c r="N49">
        <v>113.931562</v>
      </c>
      <c r="O49">
        <v>119.27549500000001</v>
      </c>
      <c r="P49">
        <v>132.01593800000001</v>
      </c>
      <c r="Q49">
        <v>7.648485</v>
      </c>
      <c r="R49">
        <v>23.785513999999999</v>
      </c>
      <c r="S49">
        <v>10.609500000000001</v>
      </c>
      <c r="T49">
        <v>0</v>
      </c>
      <c r="U49">
        <v>403.90366499999999</v>
      </c>
      <c r="V49">
        <v>14.915607</v>
      </c>
      <c r="W49">
        <v>43.614690000000003</v>
      </c>
      <c r="X49">
        <v>84.373784999999998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8.5589729999999999</v>
      </c>
      <c r="AG49">
        <v>0</v>
      </c>
      <c r="AH49">
        <v>0</v>
      </c>
      <c r="AI49">
        <v>0</v>
      </c>
      <c r="AJ49">
        <v>0</v>
      </c>
      <c r="AK49">
        <v>52.140290999999998</v>
      </c>
      <c r="AL49">
        <v>76.558363999999997</v>
      </c>
      <c r="AM49">
        <v>0</v>
      </c>
      <c r="AN49">
        <v>0.55352699999999999</v>
      </c>
      <c r="AO49">
        <v>0</v>
      </c>
      <c r="AP49">
        <v>3.0888110000000002</v>
      </c>
      <c r="AQ49">
        <v>0</v>
      </c>
      <c r="AR49">
        <v>6.3888480000000003</v>
      </c>
      <c r="AS49">
        <v>30.765025000000001</v>
      </c>
      <c r="AT49">
        <v>16.083842000000001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83.91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1702.6947260000002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251.87859599999999</v>
      </c>
      <c r="L50">
        <v>115.74</v>
      </c>
      <c r="M50">
        <v>88.733999999999995</v>
      </c>
      <c r="N50">
        <v>113.931562</v>
      </c>
      <c r="O50">
        <v>119.27549500000001</v>
      </c>
      <c r="P50">
        <v>132.01593800000001</v>
      </c>
      <c r="Q50">
        <v>7.648485</v>
      </c>
      <c r="R50">
        <v>22.188611999999999</v>
      </c>
      <c r="S50">
        <v>10.609500000000001</v>
      </c>
      <c r="T50">
        <v>0</v>
      </c>
      <c r="U50">
        <v>403.90366499999999</v>
      </c>
      <c r="V50">
        <v>14.915607</v>
      </c>
      <c r="W50">
        <v>43.614690000000003</v>
      </c>
      <c r="X50">
        <v>94.848929999999996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8.5589729999999999</v>
      </c>
      <c r="AG50">
        <v>0</v>
      </c>
      <c r="AH50">
        <v>0</v>
      </c>
      <c r="AI50">
        <v>0</v>
      </c>
      <c r="AJ50">
        <v>0</v>
      </c>
      <c r="AK50">
        <v>52.140290999999998</v>
      </c>
      <c r="AL50">
        <v>76.558363999999997</v>
      </c>
      <c r="AM50">
        <v>0</v>
      </c>
      <c r="AN50">
        <v>0.55352699999999999</v>
      </c>
      <c r="AO50">
        <v>0</v>
      </c>
      <c r="AP50">
        <v>3.0888110000000002</v>
      </c>
      <c r="AQ50">
        <v>0</v>
      </c>
      <c r="AR50">
        <v>6.3888480000000003</v>
      </c>
      <c r="AS50">
        <v>30.765025000000001</v>
      </c>
      <c r="AT50">
        <v>19.290037000000002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83.91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1700.5589560000001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237.41109599999999</v>
      </c>
      <c r="L51">
        <v>115.74</v>
      </c>
      <c r="M51">
        <v>88.733999999999995</v>
      </c>
      <c r="N51">
        <v>113.931562</v>
      </c>
      <c r="O51">
        <v>119.27549500000001</v>
      </c>
      <c r="P51">
        <v>132.01593800000001</v>
      </c>
      <c r="Q51">
        <v>7.648485</v>
      </c>
      <c r="R51">
        <v>27.750979999999998</v>
      </c>
      <c r="S51">
        <v>10.503405000000001</v>
      </c>
      <c r="T51">
        <v>0</v>
      </c>
      <c r="U51">
        <v>403.90366499999999</v>
      </c>
      <c r="V51">
        <v>19.994084999999998</v>
      </c>
      <c r="W51">
        <v>43.614690000000003</v>
      </c>
      <c r="X51">
        <v>94.848929999999996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8.5589729999999999</v>
      </c>
      <c r="AG51">
        <v>0</v>
      </c>
      <c r="AH51">
        <v>0</v>
      </c>
      <c r="AI51">
        <v>0</v>
      </c>
      <c r="AJ51">
        <v>0</v>
      </c>
      <c r="AK51">
        <v>52.140290999999998</v>
      </c>
      <c r="AL51">
        <v>76.558363999999997</v>
      </c>
      <c r="AM51">
        <v>0</v>
      </c>
      <c r="AN51">
        <v>0.55352699999999999</v>
      </c>
      <c r="AO51">
        <v>0</v>
      </c>
      <c r="AP51">
        <v>3.0888110000000002</v>
      </c>
      <c r="AQ51">
        <v>0</v>
      </c>
      <c r="AR51">
        <v>6.3888480000000003</v>
      </c>
      <c r="AS51">
        <v>10.379562999999999</v>
      </c>
      <c r="AT51">
        <v>19.290037000000002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83.91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1676.2407450000001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222.94359600000001</v>
      </c>
      <c r="L52">
        <v>115.74</v>
      </c>
      <c r="M52">
        <v>88.733999999999995</v>
      </c>
      <c r="N52">
        <v>113.931562</v>
      </c>
      <c r="O52">
        <v>119.27549500000001</v>
      </c>
      <c r="P52">
        <v>132.01593800000001</v>
      </c>
      <c r="Q52">
        <v>7.648485</v>
      </c>
      <c r="R52">
        <v>27.750979999999998</v>
      </c>
      <c r="S52">
        <v>10.503405000000001</v>
      </c>
      <c r="T52">
        <v>0</v>
      </c>
      <c r="U52">
        <v>403.90366499999999</v>
      </c>
      <c r="V52">
        <v>19.994084999999998</v>
      </c>
      <c r="W52">
        <v>43.614690000000003</v>
      </c>
      <c r="X52">
        <v>94.848929999999996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8.5589729999999999</v>
      </c>
      <c r="AG52">
        <v>0</v>
      </c>
      <c r="AH52">
        <v>0</v>
      </c>
      <c r="AI52">
        <v>0</v>
      </c>
      <c r="AJ52">
        <v>0</v>
      </c>
      <c r="AK52">
        <v>52.140290999999998</v>
      </c>
      <c r="AL52">
        <v>12.328239</v>
      </c>
      <c r="AM52">
        <v>0</v>
      </c>
      <c r="AN52">
        <v>0.55352699999999999</v>
      </c>
      <c r="AO52">
        <v>0</v>
      </c>
      <c r="AP52">
        <v>3.0888110000000002</v>
      </c>
      <c r="AQ52">
        <v>0</v>
      </c>
      <c r="AR52">
        <v>6.3888480000000003</v>
      </c>
      <c r="AS52">
        <v>9.0821179999999995</v>
      </c>
      <c r="AT52">
        <v>19.290037000000002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81.98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1594.3156750000003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213.298596</v>
      </c>
      <c r="L53">
        <v>115.74</v>
      </c>
      <c r="M53">
        <v>88.733999999999995</v>
      </c>
      <c r="N53">
        <v>113.931562</v>
      </c>
      <c r="O53">
        <v>119.27549500000001</v>
      </c>
      <c r="P53">
        <v>132.01593800000001</v>
      </c>
      <c r="Q53">
        <v>7.648485</v>
      </c>
      <c r="R53">
        <v>27.750979999999998</v>
      </c>
      <c r="S53">
        <v>10.503405000000001</v>
      </c>
      <c r="T53">
        <v>0</v>
      </c>
      <c r="U53">
        <v>403.90366499999999</v>
      </c>
      <c r="V53">
        <v>19.994084999999998</v>
      </c>
      <c r="W53">
        <v>43.614690000000003</v>
      </c>
      <c r="X53">
        <v>94.848929999999996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8.5589729999999999</v>
      </c>
      <c r="AG53">
        <v>0</v>
      </c>
      <c r="AH53">
        <v>0</v>
      </c>
      <c r="AI53">
        <v>0</v>
      </c>
      <c r="AJ53">
        <v>0</v>
      </c>
      <c r="AK53">
        <v>52.140290999999998</v>
      </c>
      <c r="AL53">
        <v>2.241498</v>
      </c>
      <c r="AM53">
        <v>0</v>
      </c>
      <c r="AN53">
        <v>0.55352699999999999</v>
      </c>
      <c r="AO53">
        <v>0</v>
      </c>
      <c r="AP53">
        <v>3.0888110000000002</v>
      </c>
      <c r="AQ53">
        <v>0</v>
      </c>
      <c r="AR53">
        <v>6.3888480000000003</v>
      </c>
      <c r="AS53">
        <v>9.0821179999999995</v>
      </c>
      <c r="AT53">
        <v>18.865672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81.98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1574.1595690000004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194.00859600000001</v>
      </c>
      <c r="L54">
        <v>115.74</v>
      </c>
      <c r="M54">
        <v>88.733999999999995</v>
      </c>
      <c r="N54">
        <v>113.931562</v>
      </c>
      <c r="O54">
        <v>119.27549500000001</v>
      </c>
      <c r="P54">
        <v>132.01593800000001</v>
      </c>
      <c r="Q54">
        <v>7.648485</v>
      </c>
      <c r="R54">
        <v>27.750979999999998</v>
      </c>
      <c r="S54">
        <v>10.503405000000001</v>
      </c>
      <c r="T54">
        <v>0</v>
      </c>
      <c r="U54">
        <v>403.90366499999999</v>
      </c>
      <c r="V54">
        <v>19.994084999999998</v>
      </c>
      <c r="W54">
        <v>43.614690000000003</v>
      </c>
      <c r="X54">
        <v>94.848929999999996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8.5589729999999999</v>
      </c>
      <c r="AG54">
        <v>0</v>
      </c>
      <c r="AH54">
        <v>0</v>
      </c>
      <c r="AI54">
        <v>0</v>
      </c>
      <c r="AJ54">
        <v>0</v>
      </c>
      <c r="AK54">
        <v>52.140290999999998</v>
      </c>
      <c r="AL54">
        <v>2.241498</v>
      </c>
      <c r="AM54">
        <v>0</v>
      </c>
      <c r="AN54">
        <v>0.55352699999999999</v>
      </c>
      <c r="AO54">
        <v>0</v>
      </c>
      <c r="AP54">
        <v>3.0888110000000002</v>
      </c>
      <c r="AQ54">
        <v>0</v>
      </c>
      <c r="AR54">
        <v>6.3888480000000003</v>
      </c>
      <c r="AS54">
        <v>9.0821179999999995</v>
      </c>
      <c r="AT54">
        <v>19.290037000000002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81.02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1554.3339340000005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174.71859599999999</v>
      </c>
      <c r="L55">
        <v>115.74</v>
      </c>
      <c r="M55">
        <v>88.733999999999995</v>
      </c>
      <c r="N55">
        <v>113.931562</v>
      </c>
      <c r="O55">
        <v>119.27549500000001</v>
      </c>
      <c r="P55">
        <v>132.01593800000001</v>
      </c>
      <c r="Q55">
        <v>7.648485</v>
      </c>
      <c r="R55">
        <v>20.994368000000001</v>
      </c>
      <c r="S55">
        <v>10.503405000000001</v>
      </c>
      <c r="T55">
        <v>0</v>
      </c>
      <c r="U55">
        <v>403.90366499999999</v>
      </c>
      <c r="V55">
        <v>13.859864999999999</v>
      </c>
      <c r="W55">
        <v>35.056198999999999</v>
      </c>
      <c r="X55">
        <v>80.216790000000003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8.5589729999999999</v>
      </c>
      <c r="AG55">
        <v>0</v>
      </c>
      <c r="AH55">
        <v>0</v>
      </c>
      <c r="AI55">
        <v>0</v>
      </c>
      <c r="AJ55">
        <v>0</v>
      </c>
      <c r="AK55">
        <v>52.140290999999998</v>
      </c>
      <c r="AL55">
        <v>2.241498</v>
      </c>
      <c r="AM55">
        <v>0</v>
      </c>
      <c r="AN55">
        <v>0.55352699999999999</v>
      </c>
      <c r="AO55">
        <v>0</v>
      </c>
      <c r="AP55">
        <v>3.0888110000000002</v>
      </c>
      <c r="AQ55">
        <v>0</v>
      </c>
      <c r="AR55">
        <v>6.3888480000000003</v>
      </c>
      <c r="AS55">
        <v>9.0821179999999995</v>
      </c>
      <c r="AT55">
        <v>19.290037000000002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81.98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1499.9224710000001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174.71859599999999</v>
      </c>
      <c r="L56">
        <v>115.74</v>
      </c>
      <c r="M56">
        <v>88.733999999999995</v>
      </c>
      <c r="N56">
        <v>113.931562</v>
      </c>
      <c r="O56">
        <v>119.27549500000001</v>
      </c>
      <c r="P56">
        <v>132.01593800000001</v>
      </c>
      <c r="Q56">
        <v>7.648485</v>
      </c>
      <c r="R56">
        <v>20.994368000000001</v>
      </c>
      <c r="S56">
        <v>10.503405000000001</v>
      </c>
      <c r="T56">
        <v>0</v>
      </c>
      <c r="U56">
        <v>403.90366499999999</v>
      </c>
      <c r="V56">
        <v>7.0074779999999999</v>
      </c>
      <c r="W56">
        <v>35.056198999999999</v>
      </c>
      <c r="X56">
        <v>80.216790000000003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8.5589729999999999</v>
      </c>
      <c r="AG56">
        <v>0</v>
      </c>
      <c r="AH56">
        <v>0</v>
      </c>
      <c r="AI56">
        <v>0</v>
      </c>
      <c r="AJ56">
        <v>0</v>
      </c>
      <c r="AK56">
        <v>52.140290999999998</v>
      </c>
      <c r="AL56">
        <v>2.241498</v>
      </c>
      <c r="AM56">
        <v>0</v>
      </c>
      <c r="AN56">
        <v>0.55352699999999999</v>
      </c>
      <c r="AO56">
        <v>0</v>
      </c>
      <c r="AP56">
        <v>3.0888110000000002</v>
      </c>
      <c r="AQ56">
        <v>0</v>
      </c>
      <c r="AR56">
        <v>6.3888480000000003</v>
      </c>
      <c r="AS56">
        <v>9.0821179999999995</v>
      </c>
      <c r="AT56">
        <v>19.290037000000002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81.98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1493.0700840000002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174.71859599999999</v>
      </c>
      <c r="L57">
        <v>115.74</v>
      </c>
      <c r="M57">
        <v>88.733999999999995</v>
      </c>
      <c r="N57">
        <v>113.931562</v>
      </c>
      <c r="O57">
        <v>119.27549500000001</v>
      </c>
      <c r="P57">
        <v>132.01593800000001</v>
      </c>
      <c r="Q57">
        <v>7.648485</v>
      </c>
      <c r="R57">
        <v>20.994368000000001</v>
      </c>
      <c r="S57">
        <v>10.503405000000001</v>
      </c>
      <c r="T57">
        <v>0</v>
      </c>
      <c r="U57">
        <v>403.90366499999999</v>
      </c>
      <c r="V57">
        <v>7.0074779999999999</v>
      </c>
      <c r="W57">
        <v>43.614690000000003</v>
      </c>
      <c r="X57">
        <v>94.848929999999996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8.5589729999999999</v>
      </c>
      <c r="AG57">
        <v>0</v>
      </c>
      <c r="AH57">
        <v>0</v>
      </c>
      <c r="AI57">
        <v>0</v>
      </c>
      <c r="AJ57">
        <v>0</v>
      </c>
      <c r="AK57">
        <v>52.140290999999998</v>
      </c>
      <c r="AL57">
        <v>2.241498</v>
      </c>
      <c r="AM57">
        <v>0</v>
      </c>
      <c r="AN57">
        <v>0.55352699999999999</v>
      </c>
      <c r="AO57">
        <v>0</v>
      </c>
      <c r="AP57">
        <v>11.499027</v>
      </c>
      <c r="AQ57">
        <v>0</v>
      </c>
      <c r="AR57">
        <v>6.3888480000000003</v>
      </c>
      <c r="AS57">
        <v>9.0821179999999995</v>
      </c>
      <c r="AT57">
        <v>19.290037000000002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81.02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1523.7109310000001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174.71859599999999</v>
      </c>
      <c r="L58">
        <v>115.74</v>
      </c>
      <c r="M58">
        <v>88.733999999999995</v>
      </c>
      <c r="N58">
        <v>113.931562</v>
      </c>
      <c r="O58">
        <v>119.27549500000001</v>
      </c>
      <c r="P58">
        <v>132.01593800000001</v>
      </c>
      <c r="Q58">
        <v>7.648485</v>
      </c>
      <c r="R58">
        <v>20.994368000000001</v>
      </c>
      <c r="S58">
        <v>10.503405000000001</v>
      </c>
      <c r="T58">
        <v>0</v>
      </c>
      <c r="U58">
        <v>403.90366499999999</v>
      </c>
      <c r="V58">
        <v>7.0074779999999999</v>
      </c>
      <c r="W58">
        <v>43.614690000000003</v>
      </c>
      <c r="X58">
        <v>94.848929999999996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8.5589729999999999</v>
      </c>
      <c r="AG58">
        <v>0</v>
      </c>
      <c r="AH58">
        <v>0</v>
      </c>
      <c r="AI58">
        <v>0</v>
      </c>
      <c r="AJ58">
        <v>0</v>
      </c>
      <c r="AK58">
        <v>52.140290999999998</v>
      </c>
      <c r="AL58">
        <v>2.241498</v>
      </c>
      <c r="AM58">
        <v>0</v>
      </c>
      <c r="AN58">
        <v>0.55352699999999999</v>
      </c>
      <c r="AO58">
        <v>0</v>
      </c>
      <c r="AP58">
        <v>11.499027</v>
      </c>
      <c r="AQ58">
        <v>0</v>
      </c>
      <c r="AR58">
        <v>6.3888480000000003</v>
      </c>
      <c r="AS58">
        <v>9.0821179999999995</v>
      </c>
      <c r="AT58">
        <v>19.290037000000002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79.09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1521.780931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174.71859599999999</v>
      </c>
      <c r="L59">
        <v>115.74</v>
      </c>
      <c r="M59">
        <v>88.733999999999995</v>
      </c>
      <c r="N59">
        <v>113.931562</v>
      </c>
      <c r="O59">
        <v>119.27549500000001</v>
      </c>
      <c r="P59">
        <v>132.01593800000001</v>
      </c>
      <c r="Q59">
        <v>7.648485</v>
      </c>
      <c r="R59">
        <v>20.994368000000001</v>
      </c>
      <c r="S59">
        <v>10.503405000000001</v>
      </c>
      <c r="T59">
        <v>0</v>
      </c>
      <c r="U59">
        <v>403.90366499999999</v>
      </c>
      <c r="V59">
        <v>7.0074779999999999</v>
      </c>
      <c r="W59">
        <v>43.614690000000003</v>
      </c>
      <c r="X59">
        <v>94.848929999999996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8.5589729999999999</v>
      </c>
      <c r="AG59">
        <v>0</v>
      </c>
      <c r="AH59">
        <v>0</v>
      </c>
      <c r="AI59">
        <v>0</v>
      </c>
      <c r="AJ59">
        <v>0</v>
      </c>
      <c r="AK59">
        <v>52.140290999999998</v>
      </c>
      <c r="AL59">
        <v>2.241498</v>
      </c>
      <c r="AM59">
        <v>0</v>
      </c>
      <c r="AN59">
        <v>0.55352699999999999</v>
      </c>
      <c r="AO59">
        <v>0</v>
      </c>
      <c r="AP59">
        <v>11.499027</v>
      </c>
      <c r="AQ59">
        <v>0</v>
      </c>
      <c r="AR59">
        <v>6.3888480000000003</v>
      </c>
      <c r="AS59">
        <v>9.0821179999999995</v>
      </c>
      <c r="AT59">
        <v>19.290037000000002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80.05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1522.740931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174.71859599999999</v>
      </c>
      <c r="L60">
        <v>115.74</v>
      </c>
      <c r="M60">
        <v>88.733999999999995</v>
      </c>
      <c r="N60">
        <v>113.931562</v>
      </c>
      <c r="O60">
        <v>119.27549500000001</v>
      </c>
      <c r="P60">
        <v>132.01593800000001</v>
      </c>
      <c r="Q60">
        <v>7.648485</v>
      </c>
      <c r="R60">
        <v>20.994368000000001</v>
      </c>
      <c r="S60">
        <v>10.503405000000001</v>
      </c>
      <c r="T60">
        <v>0</v>
      </c>
      <c r="U60">
        <v>403.90366499999999</v>
      </c>
      <c r="V60">
        <v>13.141698</v>
      </c>
      <c r="W60">
        <v>43.614690000000003</v>
      </c>
      <c r="X60">
        <v>94.848929999999996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8.5589729999999999</v>
      </c>
      <c r="AG60">
        <v>0</v>
      </c>
      <c r="AH60">
        <v>0</v>
      </c>
      <c r="AI60">
        <v>0</v>
      </c>
      <c r="AJ60">
        <v>0</v>
      </c>
      <c r="AK60">
        <v>52.140290999999998</v>
      </c>
      <c r="AL60">
        <v>2.241498</v>
      </c>
      <c r="AM60">
        <v>0</v>
      </c>
      <c r="AN60">
        <v>0.55352699999999999</v>
      </c>
      <c r="AO60">
        <v>0</v>
      </c>
      <c r="AP60">
        <v>11.499027</v>
      </c>
      <c r="AQ60">
        <v>0</v>
      </c>
      <c r="AR60">
        <v>6.3888480000000003</v>
      </c>
      <c r="AS60">
        <v>9.0821179999999995</v>
      </c>
      <c r="AT60">
        <v>19.290037000000002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79.09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1527.9151509999999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179.54109600000001</v>
      </c>
      <c r="L61">
        <v>115.74</v>
      </c>
      <c r="M61">
        <v>88.733999999999995</v>
      </c>
      <c r="N61">
        <v>113.931562</v>
      </c>
      <c r="O61">
        <v>119.27549500000001</v>
      </c>
      <c r="P61">
        <v>132.01593800000001</v>
      </c>
      <c r="Q61">
        <v>7.648485</v>
      </c>
      <c r="R61">
        <v>27.750979999999998</v>
      </c>
      <c r="S61">
        <v>11.467905</v>
      </c>
      <c r="T61">
        <v>0</v>
      </c>
      <c r="U61">
        <v>403.90366499999999</v>
      </c>
      <c r="V61">
        <v>13.141698</v>
      </c>
      <c r="W61">
        <v>43.614690000000003</v>
      </c>
      <c r="X61">
        <v>94.848929999999996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8.5589729999999999</v>
      </c>
      <c r="AG61">
        <v>0</v>
      </c>
      <c r="AH61">
        <v>0</v>
      </c>
      <c r="AI61">
        <v>0</v>
      </c>
      <c r="AJ61">
        <v>0</v>
      </c>
      <c r="AK61">
        <v>52.140290999999998</v>
      </c>
      <c r="AL61">
        <v>2.241498</v>
      </c>
      <c r="AM61">
        <v>0</v>
      </c>
      <c r="AN61">
        <v>0.55352699999999999</v>
      </c>
      <c r="AO61">
        <v>0</v>
      </c>
      <c r="AP61">
        <v>3.7065739999999998</v>
      </c>
      <c r="AQ61">
        <v>0</v>
      </c>
      <c r="AR61">
        <v>6.3888480000000003</v>
      </c>
      <c r="AS61">
        <v>9.0821179999999995</v>
      </c>
      <c r="AT61">
        <v>19.290037000000002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79.09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1532.6663099999998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189.18609599999999</v>
      </c>
      <c r="L62">
        <v>115.74</v>
      </c>
      <c r="M62">
        <v>88.733999999999995</v>
      </c>
      <c r="N62">
        <v>113.931562</v>
      </c>
      <c r="O62">
        <v>119.27549500000001</v>
      </c>
      <c r="P62">
        <v>132.01593800000001</v>
      </c>
      <c r="Q62">
        <v>7.648485</v>
      </c>
      <c r="R62">
        <v>27.750979999999998</v>
      </c>
      <c r="S62">
        <v>11.467905</v>
      </c>
      <c r="T62">
        <v>0</v>
      </c>
      <c r="U62">
        <v>403.90366499999999</v>
      </c>
      <c r="V62">
        <v>13.141698</v>
      </c>
      <c r="W62">
        <v>43.614690000000003</v>
      </c>
      <c r="X62">
        <v>94.848929999999996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8.5589729999999999</v>
      </c>
      <c r="AG62">
        <v>0</v>
      </c>
      <c r="AH62">
        <v>0</v>
      </c>
      <c r="AI62">
        <v>0</v>
      </c>
      <c r="AJ62">
        <v>0</v>
      </c>
      <c r="AK62">
        <v>52.140290999999998</v>
      </c>
      <c r="AL62">
        <v>2.241498</v>
      </c>
      <c r="AM62">
        <v>0</v>
      </c>
      <c r="AN62">
        <v>0.55352699999999999</v>
      </c>
      <c r="AO62">
        <v>0</v>
      </c>
      <c r="AP62">
        <v>3.7065739999999998</v>
      </c>
      <c r="AQ62">
        <v>15.008584000000001</v>
      </c>
      <c r="AR62">
        <v>6.3888480000000003</v>
      </c>
      <c r="AS62">
        <v>9.0821179999999995</v>
      </c>
      <c r="AT62">
        <v>19.290037000000002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78.12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1556.3498939999999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227.766096</v>
      </c>
      <c r="L63">
        <v>115.74</v>
      </c>
      <c r="M63">
        <v>88.733999999999995</v>
      </c>
      <c r="N63">
        <v>113.931562</v>
      </c>
      <c r="O63">
        <v>119.27549500000001</v>
      </c>
      <c r="P63">
        <v>132.01593800000001</v>
      </c>
      <c r="Q63">
        <v>7.648485</v>
      </c>
      <c r="R63">
        <v>27.750979999999998</v>
      </c>
      <c r="S63">
        <v>11.467905</v>
      </c>
      <c r="T63">
        <v>0</v>
      </c>
      <c r="U63">
        <v>403.90366499999999</v>
      </c>
      <c r="V63">
        <v>19.994084999999998</v>
      </c>
      <c r="W63">
        <v>43.614690000000003</v>
      </c>
      <c r="X63">
        <v>94.848929999999996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8.5589729999999999</v>
      </c>
      <c r="AG63">
        <v>0</v>
      </c>
      <c r="AH63">
        <v>0</v>
      </c>
      <c r="AI63">
        <v>0</v>
      </c>
      <c r="AJ63">
        <v>0</v>
      </c>
      <c r="AK63">
        <v>52.140290999999998</v>
      </c>
      <c r="AL63">
        <v>2.241498</v>
      </c>
      <c r="AM63">
        <v>0</v>
      </c>
      <c r="AN63">
        <v>0.55352699999999999</v>
      </c>
      <c r="AO63">
        <v>0</v>
      </c>
      <c r="AP63">
        <v>3.7065739999999998</v>
      </c>
      <c r="AQ63">
        <v>15.008584000000001</v>
      </c>
      <c r="AR63">
        <v>47.916359999999997</v>
      </c>
      <c r="AS63">
        <v>9.0821179999999995</v>
      </c>
      <c r="AT63">
        <v>19.290037000000002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78.12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1643.3097929999999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251.87859599999999</v>
      </c>
      <c r="L64">
        <v>115.74</v>
      </c>
      <c r="M64">
        <v>88.733999999999995</v>
      </c>
      <c r="N64">
        <v>113.931562</v>
      </c>
      <c r="O64">
        <v>119.27549500000001</v>
      </c>
      <c r="P64">
        <v>132.01593800000001</v>
      </c>
      <c r="Q64">
        <v>7.648485</v>
      </c>
      <c r="R64">
        <v>27.750979999999998</v>
      </c>
      <c r="S64">
        <v>11.467905</v>
      </c>
      <c r="T64">
        <v>0</v>
      </c>
      <c r="U64">
        <v>403.90366499999999</v>
      </c>
      <c r="V64">
        <v>19.994084999999998</v>
      </c>
      <c r="W64">
        <v>43.614690000000003</v>
      </c>
      <c r="X64">
        <v>94.848929999999996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8.5589729999999999</v>
      </c>
      <c r="AG64">
        <v>0</v>
      </c>
      <c r="AH64">
        <v>0</v>
      </c>
      <c r="AI64">
        <v>0</v>
      </c>
      <c r="AJ64">
        <v>0</v>
      </c>
      <c r="AK64">
        <v>52.140290999999998</v>
      </c>
      <c r="AL64">
        <v>2.241498</v>
      </c>
      <c r="AM64">
        <v>0</v>
      </c>
      <c r="AN64">
        <v>0.55352699999999999</v>
      </c>
      <c r="AO64">
        <v>0</v>
      </c>
      <c r="AP64">
        <v>3.7065739999999998</v>
      </c>
      <c r="AQ64">
        <v>15.008584000000001</v>
      </c>
      <c r="AR64">
        <v>47.916359999999997</v>
      </c>
      <c r="AS64">
        <v>9.0821179999999995</v>
      </c>
      <c r="AT64">
        <v>19.290037000000002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78.12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1667.4222930000001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290.269361</v>
      </c>
      <c r="L65">
        <v>115.74</v>
      </c>
      <c r="M65">
        <v>88.733999999999995</v>
      </c>
      <c r="N65">
        <v>113.931562</v>
      </c>
      <c r="O65">
        <v>119.27549500000001</v>
      </c>
      <c r="P65">
        <v>132.01593800000001</v>
      </c>
      <c r="Q65">
        <v>7.648485</v>
      </c>
      <c r="R65">
        <v>27.750979999999998</v>
      </c>
      <c r="S65">
        <v>11.467905</v>
      </c>
      <c r="T65">
        <v>0</v>
      </c>
      <c r="U65">
        <v>403.90366499999999</v>
      </c>
      <c r="V65">
        <v>19.994084999999998</v>
      </c>
      <c r="W65">
        <v>43.614690000000003</v>
      </c>
      <c r="X65">
        <v>94.848929999999996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8.5589729999999999</v>
      </c>
      <c r="AG65">
        <v>0</v>
      </c>
      <c r="AH65">
        <v>0</v>
      </c>
      <c r="AI65">
        <v>0</v>
      </c>
      <c r="AJ65">
        <v>0</v>
      </c>
      <c r="AK65">
        <v>52.140290999999998</v>
      </c>
      <c r="AL65">
        <v>2.241498</v>
      </c>
      <c r="AM65">
        <v>0</v>
      </c>
      <c r="AN65">
        <v>0.55352699999999999</v>
      </c>
      <c r="AO65">
        <v>0</v>
      </c>
      <c r="AP65">
        <v>3.7065739999999998</v>
      </c>
      <c r="AQ65">
        <v>15.008584000000001</v>
      </c>
      <c r="AR65">
        <v>8.5184639999999998</v>
      </c>
      <c r="AS65">
        <v>9.0821179999999995</v>
      </c>
      <c r="AT65">
        <v>19.290037000000002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77.16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1665.4551620000004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290.269361</v>
      </c>
      <c r="L66">
        <v>118.6335</v>
      </c>
      <c r="M66">
        <v>88.733999999999995</v>
      </c>
      <c r="N66">
        <v>113.931562</v>
      </c>
      <c r="O66">
        <v>119.27549500000001</v>
      </c>
      <c r="P66">
        <v>132.01593800000001</v>
      </c>
      <c r="Q66">
        <v>7.648485</v>
      </c>
      <c r="R66">
        <v>40.885250999999997</v>
      </c>
      <c r="S66">
        <v>11.467905</v>
      </c>
      <c r="T66">
        <v>0</v>
      </c>
      <c r="U66">
        <v>403.90366499999999</v>
      </c>
      <c r="V66">
        <v>19.994084999999998</v>
      </c>
      <c r="W66">
        <v>43.614690000000003</v>
      </c>
      <c r="X66">
        <v>94.848929999999996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8.5589729999999999</v>
      </c>
      <c r="AG66">
        <v>0</v>
      </c>
      <c r="AH66">
        <v>0</v>
      </c>
      <c r="AI66">
        <v>0</v>
      </c>
      <c r="AJ66">
        <v>0</v>
      </c>
      <c r="AK66">
        <v>52.140290999999998</v>
      </c>
      <c r="AL66">
        <v>2.241498</v>
      </c>
      <c r="AM66">
        <v>0</v>
      </c>
      <c r="AN66">
        <v>0.55352699999999999</v>
      </c>
      <c r="AO66">
        <v>0</v>
      </c>
      <c r="AP66">
        <v>3.7065739999999998</v>
      </c>
      <c r="AQ66">
        <v>30.017168999999999</v>
      </c>
      <c r="AR66">
        <v>8.5184639999999998</v>
      </c>
      <c r="AS66">
        <v>9.0821179999999995</v>
      </c>
      <c r="AT66">
        <v>19.290037000000002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78.12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1697.4515180000003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290.269361</v>
      </c>
      <c r="L67">
        <v>161.07149999999999</v>
      </c>
      <c r="M67">
        <v>88.733999999999995</v>
      </c>
      <c r="N67">
        <v>113.931562</v>
      </c>
      <c r="O67">
        <v>119.27549500000001</v>
      </c>
      <c r="P67">
        <v>132.01593800000001</v>
      </c>
      <c r="Q67">
        <v>13.320138999999999</v>
      </c>
      <c r="R67">
        <v>40.885250999999997</v>
      </c>
      <c r="S67">
        <v>14.518404</v>
      </c>
      <c r="T67">
        <v>0</v>
      </c>
      <c r="U67">
        <v>403.90366499999999</v>
      </c>
      <c r="V67">
        <v>19.994084999999998</v>
      </c>
      <c r="W67">
        <v>43.614690000000003</v>
      </c>
      <c r="X67">
        <v>94.848929999999996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15.893853</v>
      </c>
      <c r="AF67">
        <v>8.5589729999999999</v>
      </c>
      <c r="AG67">
        <v>0</v>
      </c>
      <c r="AH67">
        <v>0</v>
      </c>
      <c r="AI67">
        <v>0</v>
      </c>
      <c r="AJ67">
        <v>0</v>
      </c>
      <c r="AK67">
        <v>52.140290999999998</v>
      </c>
      <c r="AL67">
        <v>2.241498</v>
      </c>
      <c r="AM67">
        <v>0</v>
      </c>
      <c r="AN67">
        <v>0.55352699999999999</v>
      </c>
      <c r="AO67">
        <v>0</v>
      </c>
      <c r="AP67">
        <v>3.7065739999999998</v>
      </c>
      <c r="AQ67">
        <v>30.017168999999999</v>
      </c>
      <c r="AR67">
        <v>6.3888480000000003</v>
      </c>
      <c r="AS67">
        <v>9.0821179999999995</v>
      </c>
      <c r="AT67">
        <v>19.290037000000002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78.12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1762.3759080000004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290.269361</v>
      </c>
      <c r="L68">
        <v>126.907282</v>
      </c>
      <c r="M68">
        <v>88.733999999999995</v>
      </c>
      <c r="N68">
        <v>113.931562</v>
      </c>
      <c r="O68">
        <v>119.27549500000001</v>
      </c>
      <c r="P68">
        <v>132.01593800000001</v>
      </c>
      <c r="Q68">
        <v>13.46442</v>
      </c>
      <c r="R68">
        <v>40.885250999999997</v>
      </c>
      <c r="S68">
        <v>19.541478000000001</v>
      </c>
      <c r="T68">
        <v>0</v>
      </c>
      <c r="U68">
        <v>403.90366499999999</v>
      </c>
      <c r="V68">
        <v>19.994084999999998</v>
      </c>
      <c r="W68">
        <v>43.614690000000003</v>
      </c>
      <c r="X68">
        <v>94.848929999999996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15.893853</v>
      </c>
      <c r="AF68">
        <v>8.5589729999999999</v>
      </c>
      <c r="AG68">
        <v>0</v>
      </c>
      <c r="AH68">
        <v>0</v>
      </c>
      <c r="AI68">
        <v>0</v>
      </c>
      <c r="AJ68">
        <v>0</v>
      </c>
      <c r="AK68">
        <v>52.140290999999998</v>
      </c>
      <c r="AL68">
        <v>2.241498</v>
      </c>
      <c r="AM68">
        <v>0</v>
      </c>
      <c r="AN68">
        <v>0.55352699999999999</v>
      </c>
      <c r="AO68">
        <v>0</v>
      </c>
      <c r="AP68">
        <v>3.7065739999999998</v>
      </c>
      <c r="AQ68">
        <v>30.017168999999999</v>
      </c>
      <c r="AR68">
        <v>6.3888480000000003</v>
      </c>
      <c r="AS68">
        <v>9.0821179999999995</v>
      </c>
      <c r="AT68">
        <v>19.290037000000002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78.12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1733.3790450000006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289.81604599999997</v>
      </c>
      <c r="L69">
        <v>126.907282</v>
      </c>
      <c r="M69">
        <v>88.733999999999995</v>
      </c>
      <c r="N69">
        <v>113.931562</v>
      </c>
      <c r="O69">
        <v>119.27549500000001</v>
      </c>
      <c r="P69">
        <v>132.01593800000001</v>
      </c>
      <c r="Q69">
        <v>13.46442</v>
      </c>
      <c r="R69">
        <v>40.885250999999997</v>
      </c>
      <c r="S69">
        <v>21.881612000000001</v>
      </c>
      <c r="T69">
        <v>0</v>
      </c>
      <c r="U69">
        <v>403.90366499999999</v>
      </c>
      <c r="V69">
        <v>19.994084999999998</v>
      </c>
      <c r="W69">
        <v>43.614690000000003</v>
      </c>
      <c r="X69">
        <v>94.848929999999996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15.893853</v>
      </c>
      <c r="AF69">
        <v>8.5589729999999999</v>
      </c>
      <c r="AG69">
        <v>0</v>
      </c>
      <c r="AH69">
        <v>18.26763</v>
      </c>
      <c r="AI69">
        <v>0</v>
      </c>
      <c r="AJ69">
        <v>0</v>
      </c>
      <c r="AK69">
        <v>52.140290999999998</v>
      </c>
      <c r="AL69">
        <v>2.241498</v>
      </c>
      <c r="AM69">
        <v>0</v>
      </c>
      <c r="AN69">
        <v>0.55352699999999999</v>
      </c>
      <c r="AO69">
        <v>0</v>
      </c>
      <c r="AP69">
        <v>3.7065739999999998</v>
      </c>
      <c r="AQ69">
        <v>30.017168999999999</v>
      </c>
      <c r="AR69">
        <v>6.3888480000000003</v>
      </c>
      <c r="AS69">
        <v>9.0821179999999995</v>
      </c>
      <c r="AT69">
        <v>19.290037000000002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78.12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1753.5334940000002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308.14154600000001</v>
      </c>
      <c r="L70">
        <v>203.5095</v>
      </c>
      <c r="M70">
        <v>88.733999999999995</v>
      </c>
      <c r="N70">
        <v>113.931562</v>
      </c>
      <c r="O70">
        <v>119.27549500000001</v>
      </c>
      <c r="P70">
        <v>132.01593800000001</v>
      </c>
      <c r="Q70">
        <v>16.722308000000002</v>
      </c>
      <c r="R70">
        <v>40.885250999999997</v>
      </c>
      <c r="S70">
        <v>21.881612000000001</v>
      </c>
      <c r="T70">
        <v>0</v>
      </c>
      <c r="U70">
        <v>403.90366499999999</v>
      </c>
      <c r="V70">
        <v>19.994084999999998</v>
      </c>
      <c r="W70">
        <v>43.614690000000003</v>
      </c>
      <c r="X70">
        <v>94.848929999999996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15.893853</v>
      </c>
      <c r="AF70">
        <v>8.5589729999999999</v>
      </c>
      <c r="AG70">
        <v>0</v>
      </c>
      <c r="AH70">
        <v>36.535260000000001</v>
      </c>
      <c r="AI70">
        <v>0</v>
      </c>
      <c r="AJ70">
        <v>0</v>
      </c>
      <c r="AK70">
        <v>52.140290999999998</v>
      </c>
      <c r="AL70">
        <v>2.241498</v>
      </c>
      <c r="AM70">
        <v>0</v>
      </c>
      <c r="AN70">
        <v>0.55352699999999999</v>
      </c>
      <c r="AO70">
        <v>0</v>
      </c>
      <c r="AP70">
        <v>3.7065739999999998</v>
      </c>
      <c r="AQ70">
        <v>30.017168999999999</v>
      </c>
      <c r="AR70">
        <v>6.3888480000000003</v>
      </c>
      <c r="AS70">
        <v>9.0821179999999995</v>
      </c>
      <c r="AT70">
        <v>19.290037000000002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81.02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1872.8867300000004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329.43471599999998</v>
      </c>
      <c r="L71">
        <v>203.5095</v>
      </c>
      <c r="M71">
        <v>88.733999999999995</v>
      </c>
      <c r="N71">
        <v>113.931562</v>
      </c>
      <c r="O71">
        <v>119.27549500000001</v>
      </c>
      <c r="P71">
        <v>132.01593800000001</v>
      </c>
      <c r="Q71">
        <v>16.722308000000002</v>
      </c>
      <c r="R71">
        <v>40.885250999999997</v>
      </c>
      <c r="S71">
        <v>21.881612000000001</v>
      </c>
      <c r="T71">
        <v>0</v>
      </c>
      <c r="U71">
        <v>403.90366499999999</v>
      </c>
      <c r="V71">
        <v>19.994084999999998</v>
      </c>
      <c r="W71">
        <v>43.614690000000003</v>
      </c>
      <c r="X71">
        <v>94.848929999999996</v>
      </c>
      <c r="Y71">
        <v>0</v>
      </c>
      <c r="Z71">
        <v>1.0609500000000001</v>
      </c>
      <c r="AA71">
        <v>0</v>
      </c>
      <c r="AB71">
        <v>0</v>
      </c>
      <c r="AC71">
        <v>0</v>
      </c>
      <c r="AD71">
        <v>0</v>
      </c>
      <c r="AE71">
        <v>15.893853</v>
      </c>
      <c r="AF71">
        <v>8.5589729999999999</v>
      </c>
      <c r="AG71">
        <v>0</v>
      </c>
      <c r="AH71">
        <v>36.535260000000001</v>
      </c>
      <c r="AI71">
        <v>0</v>
      </c>
      <c r="AJ71">
        <v>0</v>
      </c>
      <c r="AK71">
        <v>52.140290999999998</v>
      </c>
      <c r="AL71">
        <v>2.241498</v>
      </c>
      <c r="AM71">
        <v>0</v>
      </c>
      <c r="AN71">
        <v>0.55352699999999999</v>
      </c>
      <c r="AO71">
        <v>0</v>
      </c>
      <c r="AP71">
        <v>3.7065739999999998</v>
      </c>
      <c r="AQ71">
        <v>30.017168999999999</v>
      </c>
      <c r="AR71">
        <v>6.3888480000000003</v>
      </c>
      <c r="AS71">
        <v>9.0821179999999995</v>
      </c>
      <c r="AT71">
        <v>19.290037000000002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80.05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1894.2708500000003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329.43471599999998</v>
      </c>
      <c r="L72">
        <v>216.048</v>
      </c>
      <c r="M72">
        <v>88.733999999999995</v>
      </c>
      <c r="N72">
        <v>113.931562</v>
      </c>
      <c r="O72">
        <v>119.27549500000001</v>
      </c>
      <c r="P72">
        <v>132.01593800000001</v>
      </c>
      <c r="Q72">
        <v>16.722308000000002</v>
      </c>
      <c r="R72">
        <v>40.885250999999997</v>
      </c>
      <c r="S72">
        <v>21.881612000000001</v>
      </c>
      <c r="T72">
        <v>0</v>
      </c>
      <c r="U72">
        <v>403.90366499999999</v>
      </c>
      <c r="V72">
        <v>19.994084999999998</v>
      </c>
      <c r="W72">
        <v>43.614690000000003</v>
      </c>
      <c r="X72">
        <v>94.848929999999996</v>
      </c>
      <c r="Y72">
        <v>0</v>
      </c>
      <c r="Z72">
        <v>1.0609500000000001</v>
      </c>
      <c r="AA72">
        <v>6.7813999999999997</v>
      </c>
      <c r="AB72">
        <v>0</v>
      </c>
      <c r="AC72">
        <v>0</v>
      </c>
      <c r="AD72">
        <v>0</v>
      </c>
      <c r="AE72">
        <v>15.893853</v>
      </c>
      <c r="AF72">
        <v>8.5589729999999999</v>
      </c>
      <c r="AG72">
        <v>0</v>
      </c>
      <c r="AH72">
        <v>54.802889999999998</v>
      </c>
      <c r="AI72">
        <v>0</v>
      </c>
      <c r="AJ72">
        <v>0</v>
      </c>
      <c r="AK72">
        <v>52.140290999999998</v>
      </c>
      <c r="AL72">
        <v>2.241498</v>
      </c>
      <c r="AM72">
        <v>0</v>
      </c>
      <c r="AN72">
        <v>0.55352699999999999</v>
      </c>
      <c r="AO72">
        <v>0</v>
      </c>
      <c r="AP72">
        <v>3.7065739999999998</v>
      </c>
      <c r="AQ72">
        <v>30.017168999999999</v>
      </c>
      <c r="AR72">
        <v>6.3888480000000003</v>
      </c>
      <c r="AS72">
        <v>9.0821179999999995</v>
      </c>
      <c r="AT72">
        <v>19.290037000000002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89.7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1941.5083800000004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329.43471599999998</v>
      </c>
      <c r="L73">
        <v>216.048</v>
      </c>
      <c r="M73">
        <v>88.733999999999995</v>
      </c>
      <c r="N73">
        <v>113.931562</v>
      </c>
      <c r="O73">
        <v>119.27549500000001</v>
      </c>
      <c r="P73">
        <v>132.01593800000001</v>
      </c>
      <c r="Q73">
        <v>19.826262</v>
      </c>
      <c r="R73">
        <v>40.885250999999997</v>
      </c>
      <c r="S73">
        <v>21.881612000000001</v>
      </c>
      <c r="T73">
        <v>0</v>
      </c>
      <c r="U73">
        <v>403.90366499999999</v>
      </c>
      <c r="V73">
        <v>19.994084999999998</v>
      </c>
      <c r="W73">
        <v>43.614690000000003</v>
      </c>
      <c r="X73">
        <v>94.848929999999996</v>
      </c>
      <c r="Y73">
        <v>0</v>
      </c>
      <c r="Z73">
        <v>1.0609500000000001</v>
      </c>
      <c r="AA73">
        <v>13.486604</v>
      </c>
      <c r="AB73">
        <v>12.702503999999999</v>
      </c>
      <c r="AC73">
        <v>0</v>
      </c>
      <c r="AD73">
        <v>8.7913209999999999</v>
      </c>
      <c r="AE73">
        <v>15.893853</v>
      </c>
      <c r="AF73">
        <v>8.5589729999999999</v>
      </c>
      <c r="AG73">
        <v>0</v>
      </c>
      <c r="AH73">
        <v>73.070520000000002</v>
      </c>
      <c r="AI73">
        <v>3.0695209999999999</v>
      </c>
      <c r="AJ73">
        <v>0</v>
      </c>
      <c r="AK73">
        <v>52.140290999999998</v>
      </c>
      <c r="AL73">
        <v>2.241498</v>
      </c>
      <c r="AM73">
        <v>0</v>
      </c>
      <c r="AN73">
        <v>0.55352699999999999</v>
      </c>
      <c r="AO73">
        <v>0</v>
      </c>
      <c r="AP73">
        <v>3.7065739999999998</v>
      </c>
      <c r="AQ73">
        <v>60.034337999999998</v>
      </c>
      <c r="AR73">
        <v>6.3888480000000003</v>
      </c>
      <c r="AS73">
        <v>9.0821179999999995</v>
      </c>
      <c r="AT73">
        <v>19.290037000000002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93.56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2028.0256829999998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329.43471599999998</v>
      </c>
      <c r="L74">
        <v>216.048</v>
      </c>
      <c r="M74">
        <v>88.733999999999995</v>
      </c>
      <c r="N74">
        <v>113.931562</v>
      </c>
      <c r="O74">
        <v>119.27549500000001</v>
      </c>
      <c r="P74">
        <v>132.01593800000001</v>
      </c>
      <c r="Q74">
        <v>19.826262</v>
      </c>
      <c r="R74">
        <v>40.885250999999997</v>
      </c>
      <c r="S74">
        <v>21.881612000000001</v>
      </c>
      <c r="T74">
        <v>0</v>
      </c>
      <c r="U74">
        <v>403.90366499999999</v>
      </c>
      <c r="V74">
        <v>19.994084999999998</v>
      </c>
      <c r="W74">
        <v>43.614690000000003</v>
      </c>
      <c r="X74">
        <v>94.848929999999996</v>
      </c>
      <c r="Y74">
        <v>0</v>
      </c>
      <c r="Z74">
        <v>1.0609500000000001</v>
      </c>
      <c r="AA74">
        <v>27.049402000000001</v>
      </c>
      <c r="AB74">
        <v>12.702503999999999</v>
      </c>
      <c r="AC74">
        <v>0</v>
      </c>
      <c r="AD74">
        <v>17.623412999999999</v>
      </c>
      <c r="AE74">
        <v>15.893853</v>
      </c>
      <c r="AF74">
        <v>8.5589729999999999</v>
      </c>
      <c r="AG74">
        <v>0</v>
      </c>
      <c r="AH74">
        <v>91.338149999999999</v>
      </c>
      <c r="AI74">
        <v>15.769971999999999</v>
      </c>
      <c r="AJ74">
        <v>0</v>
      </c>
      <c r="AK74">
        <v>52.140290999999998</v>
      </c>
      <c r="AL74">
        <v>2.241498</v>
      </c>
      <c r="AM74">
        <v>0</v>
      </c>
      <c r="AN74">
        <v>0.55352699999999999</v>
      </c>
      <c r="AO74">
        <v>0</v>
      </c>
      <c r="AP74">
        <v>3.7065739999999998</v>
      </c>
      <c r="AQ74">
        <v>60.034337999999998</v>
      </c>
      <c r="AR74">
        <v>6.3888480000000003</v>
      </c>
      <c r="AS74">
        <v>9.0821179999999995</v>
      </c>
      <c r="AT74">
        <v>19.290037000000002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98.38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2086.2086540000005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329.43471599999998</v>
      </c>
      <c r="L75">
        <v>216.048</v>
      </c>
      <c r="M75">
        <v>88.733999999999995</v>
      </c>
      <c r="N75">
        <v>113.931562</v>
      </c>
      <c r="O75">
        <v>119.27549500000001</v>
      </c>
      <c r="P75">
        <v>132.01593800000001</v>
      </c>
      <c r="Q75">
        <v>19.826262</v>
      </c>
      <c r="R75">
        <v>40.885250999999997</v>
      </c>
      <c r="S75">
        <v>21.881612000000001</v>
      </c>
      <c r="T75">
        <v>0</v>
      </c>
      <c r="U75">
        <v>403.90366499999999</v>
      </c>
      <c r="V75">
        <v>19.994084999999998</v>
      </c>
      <c r="W75">
        <v>43.614690000000003</v>
      </c>
      <c r="X75">
        <v>94.848929999999996</v>
      </c>
      <c r="Y75">
        <v>0</v>
      </c>
      <c r="Z75">
        <v>2.1219000000000001</v>
      </c>
      <c r="AA75">
        <v>38.097749999999998</v>
      </c>
      <c r="AB75">
        <v>25.405007000000001</v>
      </c>
      <c r="AC75">
        <v>0</v>
      </c>
      <c r="AD75">
        <v>26.435120000000001</v>
      </c>
      <c r="AE75">
        <v>31.787706</v>
      </c>
      <c r="AF75">
        <v>17.117946</v>
      </c>
      <c r="AG75">
        <v>0</v>
      </c>
      <c r="AH75">
        <v>109.60578</v>
      </c>
      <c r="AI75">
        <v>31.539944999999999</v>
      </c>
      <c r="AJ75">
        <v>0</v>
      </c>
      <c r="AK75">
        <v>52.140290999999998</v>
      </c>
      <c r="AL75">
        <v>2.241498</v>
      </c>
      <c r="AM75">
        <v>4.6284429999999999</v>
      </c>
      <c r="AN75">
        <v>0.55352699999999999</v>
      </c>
      <c r="AO75">
        <v>0</v>
      </c>
      <c r="AP75">
        <v>3.7065739999999998</v>
      </c>
      <c r="AQ75">
        <v>60.034337999999998</v>
      </c>
      <c r="AR75">
        <v>6.3888480000000003</v>
      </c>
      <c r="AS75">
        <v>9.0821179999999995</v>
      </c>
      <c r="AT75">
        <v>19.290037000000002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101.27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2185.8410340000005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329.43471599999998</v>
      </c>
      <c r="L76">
        <v>216.048</v>
      </c>
      <c r="M76">
        <v>88.733999999999995</v>
      </c>
      <c r="N76">
        <v>113.931562</v>
      </c>
      <c r="O76">
        <v>119.27549500000001</v>
      </c>
      <c r="P76">
        <v>132.01593800000001</v>
      </c>
      <c r="Q76">
        <v>19.826262</v>
      </c>
      <c r="R76">
        <v>40.885250999999997</v>
      </c>
      <c r="S76">
        <v>21.881612000000001</v>
      </c>
      <c r="T76">
        <v>0</v>
      </c>
      <c r="U76">
        <v>403.90366499999999</v>
      </c>
      <c r="V76">
        <v>19.994084999999998</v>
      </c>
      <c r="W76">
        <v>43.614690000000003</v>
      </c>
      <c r="X76">
        <v>94.848929999999996</v>
      </c>
      <c r="Y76">
        <v>0</v>
      </c>
      <c r="Z76">
        <v>12.578623</v>
      </c>
      <c r="AA76">
        <v>40.651823</v>
      </c>
      <c r="AB76">
        <v>38.107511000000002</v>
      </c>
      <c r="AC76">
        <v>9.3342770000000002</v>
      </c>
      <c r="AD76">
        <v>35.246827000000003</v>
      </c>
      <c r="AE76">
        <v>47.681558000000003</v>
      </c>
      <c r="AF76">
        <v>28.187550999999999</v>
      </c>
      <c r="AG76">
        <v>0</v>
      </c>
      <c r="AH76">
        <v>135.36313799999999</v>
      </c>
      <c r="AI76">
        <v>31.539944999999999</v>
      </c>
      <c r="AJ76">
        <v>0</v>
      </c>
      <c r="AK76">
        <v>52.140290999999998</v>
      </c>
      <c r="AL76">
        <v>2.241498</v>
      </c>
      <c r="AM76">
        <v>8.9997500000000006</v>
      </c>
      <c r="AN76">
        <v>0.55352699999999999</v>
      </c>
      <c r="AO76">
        <v>0</v>
      </c>
      <c r="AP76">
        <v>3.7065739999999998</v>
      </c>
      <c r="AQ76">
        <v>60.034337999999998</v>
      </c>
      <c r="AR76">
        <v>6.3888480000000003</v>
      </c>
      <c r="AS76">
        <v>9.0821179999999995</v>
      </c>
      <c r="AT76">
        <v>19.290037000000002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102.24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2287.7624399999991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329.43471599999998</v>
      </c>
      <c r="L77">
        <v>216.048</v>
      </c>
      <c r="M77">
        <v>88.733999999999995</v>
      </c>
      <c r="N77">
        <v>113.931562</v>
      </c>
      <c r="O77">
        <v>119.27549500000001</v>
      </c>
      <c r="P77">
        <v>132.01593800000001</v>
      </c>
      <c r="Q77">
        <v>19.826262</v>
      </c>
      <c r="R77">
        <v>40.885250999999997</v>
      </c>
      <c r="S77">
        <v>21.881612000000001</v>
      </c>
      <c r="T77">
        <v>0</v>
      </c>
      <c r="U77">
        <v>403.90366499999999</v>
      </c>
      <c r="V77">
        <v>19.994084999999998</v>
      </c>
      <c r="W77">
        <v>43.614690000000003</v>
      </c>
      <c r="X77">
        <v>94.848929999999996</v>
      </c>
      <c r="Y77">
        <v>0</v>
      </c>
      <c r="Z77">
        <v>12.578623</v>
      </c>
      <c r="AA77">
        <v>40.651823</v>
      </c>
      <c r="AB77">
        <v>38.107511000000002</v>
      </c>
      <c r="AC77">
        <v>9.3342770000000002</v>
      </c>
      <c r="AD77">
        <v>35.246827000000003</v>
      </c>
      <c r="AE77">
        <v>47.681558000000003</v>
      </c>
      <c r="AF77">
        <v>28.187550999999999</v>
      </c>
      <c r="AG77">
        <v>0</v>
      </c>
      <c r="AH77">
        <v>135.36313799999999</v>
      </c>
      <c r="AI77">
        <v>31.539944999999999</v>
      </c>
      <c r="AJ77">
        <v>0</v>
      </c>
      <c r="AK77">
        <v>52.140290999999998</v>
      </c>
      <c r="AL77">
        <v>12.328239</v>
      </c>
      <c r="AM77">
        <v>15.243004000000001</v>
      </c>
      <c r="AN77">
        <v>0.55352699999999999</v>
      </c>
      <c r="AO77">
        <v>0</v>
      </c>
      <c r="AP77">
        <v>3.7065739999999998</v>
      </c>
      <c r="AQ77">
        <v>60.034337999999998</v>
      </c>
      <c r="AR77">
        <v>6.3888480000000003</v>
      </c>
      <c r="AS77">
        <v>9.0821179999999995</v>
      </c>
      <c r="AT77">
        <v>19.290037000000002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103.2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2305.0524349999992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329.43471599999998</v>
      </c>
      <c r="L78">
        <v>216.048</v>
      </c>
      <c r="M78">
        <v>88.733999999999995</v>
      </c>
      <c r="N78">
        <v>113.931562</v>
      </c>
      <c r="O78">
        <v>119.27549500000001</v>
      </c>
      <c r="P78">
        <v>132.01593800000001</v>
      </c>
      <c r="Q78">
        <v>19.826262</v>
      </c>
      <c r="R78">
        <v>40.885250999999997</v>
      </c>
      <c r="S78">
        <v>21.881612000000001</v>
      </c>
      <c r="T78">
        <v>0</v>
      </c>
      <c r="U78">
        <v>403.90366499999999</v>
      </c>
      <c r="V78">
        <v>19.994084999999998</v>
      </c>
      <c r="W78">
        <v>43.614690000000003</v>
      </c>
      <c r="X78">
        <v>94.848929999999996</v>
      </c>
      <c r="Y78">
        <v>0</v>
      </c>
      <c r="Z78">
        <v>12.578623</v>
      </c>
      <c r="AA78">
        <v>40.651823</v>
      </c>
      <c r="AB78">
        <v>38.107511000000002</v>
      </c>
      <c r="AC78">
        <v>9.3342770000000002</v>
      </c>
      <c r="AD78">
        <v>35.246827000000003</v>
      </c>
      <c r="AE78">
        <v>47.681558000000003</v>
      </c>
      <c r="AF78">
        <v>28.187550999999999</v>
      </c>
      <c r="AG78">
        <v>0</v>
      </c>
      <c r="AH78">
        <v>135.36313799999999</v>
      </c>
      <c r="AI78">
        <v>31.539944999999999</v>
      </c>
      <c r="AJ78">
        <v>0</v>
      </c>
      <c r="AK78">
        <v>52.140290999999998</v>
      </c>
      <c r="AL78">
        <v>76.558363999999997</v>
      </c>
      <c r="AM78">
        <v>15.243004000000001</v>
      </c>
      <c r="AN78">
        <v>0.55352699999999999</v>
      </c>
      <c r="AO78">
        <v>0</v>
      </c>
      <c r="AP78">
        <v>3.7065739999999998</v>
      </c>
      <c r="AQ78">
        <v>60.034337999999998</v>
      </c>
      <c r="AR78">
        <v>6.3888480000000003</v>
      </c>
      <c r="AS78">
        <v>9.0821179999999995</v>
      </c>
      <c r="AT78">
        <v>19.290037000000002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103.2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2369.2825599999992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329.43471599999998</v>
      </c>
      <c r="L79">
        <v>148.930488</v>
      </c>
      <c r="M79">
        <v>88.733999999999995</v>
      </c>
      <c r="N79">
        <v>113.931562</v>
      </c>
      <c r="O79">
        <v>119.27549500000001</v>
      </c>
      <c r="P79">
        <v>132.01593800000001</v>
      </c>
      <c r="Q79">
        <v>14.355681000000001</v>
      </c>
      <c r="R79">
        <v>36.661893999999997</v>
      </c>
      <c r="S79">
        <v>18.614742</v>
      </c>
      <c r="T79">
        <v>0</v>
      </c>
      <c r="U79">
        <v>403.90366499999999</v>
      </c>
      <c r="V79">
        <v>19.994084999999998</v>
      </c>
      <c r="W79">
        <v>43.614690000000003</v>
      </c>
      <c r="X79">
        <v>94.848929999999996</v>
      </c>
      <c r="Y79">
        <v>0</v>
      </c>
      <c r="Z79">
        <v>12.578623</v>
      </c>
      <c r="AA79">
        <v>27.049402000000001</v>
      </c>
      <c r="AB79">
        <v>38.107511000000002</v>
      </c>
      <c r="AC79">
        <v>18.686976000000001</v>
      </c>
      <c r="AD79">
        <v>35.246827000000003</v>
      </c>
      <c r="AE79">
        <v>47.681558000000003</v>
      </c>
      <c r="AF79">
        <v>28.187550999999999</v>
      </c>
      <c r="AG79">
        <v>0</v>
      </c>
      <c r="AH79">
        <v>135.36313799999999</v>
      </c>
      <c r="AI79">
        <v>15.769971999999999</v>
      </c>
      <c r="AJ79">
        <v>0</v>
      </c>
      <c r="AK79">
        <v>52.140290999999998</v>
      </c>
      <c r="AL79">
        <v>76.558363999999997</v>
      </c>
      <c r="AM79">
        <v>15.243004000000001</v>
      </c>
      <c r="AN79">
        <v>0.55352699999999999</v>
      </c>
      <c r="AO79">
        <v>0</v>
      </c>
      <c r="AP79">
        <v>3.7065739999999998</v>
      </c>
      <c r="AQ79">
        <v>60.034337999999998</v>
      </c>
      <c r="AR79">
        <v>8.5184639999999998</v>
      </c>
      <c r="AS79">
        <v>9.0821179999999995</v>
      </c>
      <c r="AT79">
        <v>19.290037000000002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104.17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2272.284161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329.43471599999998</v>
      </c>
      <c r="L80">
        <v>115.74</v>
      </c>
      <c r="M80">
        <v>88.733999999999995</v>
      </c>
      <c r="N80">
        <v>113.931562</v>
      </c>
      <c r="O80">
        <v>119.27549500000001</v>
      </c>
      <c r="P80">
        <v>132.01593800000001</v>
      </c>
      <c r="Q80">
        <v>9.9110890000000005</v>
      </c>
      <c r="R80">
        <v>29.295697000000001</v>
      </c>
      <c r="S80">
        <v>13.117789</v>
      </c>
      <c r="T80">
        <v>0</v>
      </c>
      <c r="U80">
        <v>403.90366499999999</v>
      </c>
      <c r="V80">
        <v>19.994084999999998</v>
      </c>
      <c r="W80">
        <v>43.614690000000003</v>
      </c>
      <c r="X80">
        <v>94.848929999999996</v>
      </c>
      <c r="Y80">
        <v>0</v>
      </c>
      <c r="Z80">
        <v>12.578623</v>
      </c>
      <c r="AA80">
        <v>27.049402000000001</v>
      </c>
      <c r="AB80">
        <v>38.107511000000002</v>
      </c>
      <c r="AC80">
        <v>18.686976000000001</v>
      </c>
      <c r="AD80">
        <v>35.246827000000003</v>
      </c>
      <c r="AE80">
        <v>47.681558000000003</v>
      </c>
      <c r="AF80">
        <v>28.187550999999999</v>
      </c>
      <c r="AG80">
        <v>0</v>
      </c>
      <c r="AH80">
        <v>135.36313799999999</v>
      </c>
      <c r="AI80">
        <v>3.6834259999999999</v>
      </c>
      <c r="AJ80">
        <v>0</v>
      </c>
      <c r="AK80">
        <v>52.140290999999998</v>
      </c>
      <c r="AL80">
        <v>76.558363999999997</v>
      </c>
      <c r="AM80">
        <v>15.243004000000001</v>
      </c>
      <c r="AN80">
        <v>0.55352699999999999</v>
      </c>
      <c r="AO80">
        <v>0</v>
      </c>
      <c r="AP80">
        <v>3.7065739999999998</v>
      </c>
      <c r="AQ80">
        <v>60.034337999999998</v>
      </c>
      <c r="AR80">
        <v>8.5184639999999998</v>
      </c>
      <c r="AS80">
        <v>9.0821179999999995</v>
      </c>
      <c r="AT80">
        <v>19.290037000000002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103.2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2208.7293850000001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310.73605099999997</v>
      </c>
      <c r="L81">
        <v>115.74</v>
      </c>
      <c r="M81">
        <v>88.733999999999995</v>
      </c>
      <c r="N81">
        <v>113.931562</v>
      </c>
      <c r="O81">
        <v>119.27549500000001</v>
      </c>
      <c r="P81">
        <v>132.01593800000001</v>
      </c>
      <c r="Q81">
        <v>7.648485</v>
      </c>
      <c r="R81">
        <v>27.750979999999998</v>
      </c>
      <c r="S81">
        <v>11.467905</v>
      </c>
      <c r="T81">
        <v>0</v>
      </c>
      <c r="U81">
        <v>403.90366499999999</v>
      </c>
      <c r="V81">
        <v>19.994084999999998</v>
      </c>
      <c r="W81">
        <v>43.614690000000003</v>
      </c>
      <c r="X81">
        <v>94.848929999999996</v>
      </c>
      <c r="Y81">
        <v>0</v>
      </c>
      <c r="Z81">
        <v>12.578623</v>
      </c>
      <c r="AA81">
        <v>25.144514999999998</v>
      </c>
      <c r="AB81">
        <v>38.107511000000002</v>
      </c>
      <c r="AC81">
        <v>18.686976000000001</v>
      </c>
      <c r="AD81">
        <v>35.246827000000003</v>
      </c>
      <c r="AE81">
        <v>47.681558000000003</v>
      </c>
      <c r="AF81">
        <v>28.187550999999999</v>
      </c>
      <c r="AG81">
        <v>0</v>
      </c>
      <c r="AH81">
        <v>118.73959499999999</v>
      </c>
      <c r="AI81">
        <v>0</v>
      </c>
      <c r="AJ81">
        <v>0</v>
      </c>
      <c r="AK81">
        <v>52.140290999999998</v>
      </c>
      <c r="AL81">
        <v>76.558363999999997</v>
      </c>
      <c r="AM81">
        <v>10.182574000000001</v>
      </c>
      <c r="AN81">
        <v>0.55352699999999999</v>
      </c>
      <c r="AO81">
        <v>0</v>
      </c>
      <c r="AP81">
        <v>4.3243359999999997</v>
      </c>
      <c r="AQ81">
        <v>60.034337999999998</v>
      </c>
      <c r="AR81">
        <v>47.916359999999997</v>
      </c>
      <c r="AS81">
        <v>23.872995</v>
      </c>
      <c r="AT81">
        <v>19.290037000000002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103.2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2212.1077639999999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310.73605099999997</v>
      </c>
      <c r="L82">
        <v>115.74</v>
      </c>
      <c r="M82">
        <v>88.733999999999995</v>
      </c>
      <c r="N82">
        <v>113.931562</v>
      </c>
      <c r="O82">
        <v>119.27549500000001</v>
      </c>
      <c r="P82">
        <v>132.01593800000001</v>
      </c>
      <c r="Q82">
        <v>7.648485</v>
      </c>
      <c r="R82">
        <v>27.750979999999998</v>
      </c>
      <c r="S82">
        <v>11.467905</v>
      </c>
      <c r="T82">
        <v>0</v>
      </c>
      <c r="U82">
        <v>403.90366499999999</v>
      </c>
      <c r="V82">
        <v>19.994084999999998</v>
      </c>
      <c r="W82">
        <v>43.614690000000003</v>
      </c>
      <c r="X82">
        <v>94.848929999999996</v>
      </c>
      <c r="Y82">
        <v>0</v>
      </c>
      <c r="Z82">
        <v>12.578623</v>
      </c>
      <c r="AA82">
        <v>13.486604</v>
      </c>
      <c r="AB82">
        <v>25.405007000000001</v>
      </c>
      <c r="AC82">
        <v>0</v>
      </c>
      <c r="AD82">
        <v>26.373963</v>
      </c>
      <c r="AE82">
        <v>47.681558000000003</v>
      </c>
      <c r="AF82">
        <v>17.117946</v>
      </c>
      <c r="AG82">
        <v>0</v>
      </c>
      <c r="AH82">
        <v>108.692398</v>
      </c>
      <c r="AI82">
        <v>0</v>
      </c>
      <c r="AJ82">
        <v>0</v>
      </c>
      <c r="AK82">
        <v>52.140290999999998</v>
      </c>
      <c r="AL82">
        <v>13.448988</v>
      </c>
      <c r="AM82">
        <v>9.385453</v>
      </c>
      <c r="AN82">
        <v>0.55352699999999999</v>
      </c>
      <c r="AO82">
        <v>0</v>
      </c>
      <c r="AP82">
        <v>4.3243359999999997</v>
      </c>
      <c r="AQ82">
        <v>47.395530000000001</v>
      </c>
      <c r="AR82">
        <v>47.916359999999997</v>
      </c>
      <c r="AS82">
        <v>23.872995</v>
      </c>
      <c r="AT82">
        <v>19.290037000000002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101.27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2060.5954020000004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283.94548800000001</v>
      </c>
      <c r="L83">
        <v>115.74</v>
      </c>
      <c r="M83">
        <v>88.733999999999995</v>
      </c>
      <c r="N83">
        <v>113.931562</v>
      </c>
      <c r="O83">
        <v>119.27549500000001</v>
      </c>
      <c r="P83">
        <v>132.01593800000001</v>
      </c>
      <c r="Q83">
        <v>7.648485</v>
      </c>
      <c r="R83">
        <v>27.750979999999998</v>
      </c>
      <c r="S83">
        <v>11.467905</v>
      </c>
      <c r="T83">
        <v>0</v>
      </c>
      <c r="U83">
        <v>403.90366499999999</v>
      </c>
      <c r="V83">
        <v>19.815266999999999</v>
      </c>
      <c r="W83">
        <v>43.614690000000003</v>
      </c>
      <c r="X83">
        <v>94.848929999999996</v>
      </c>
      <c r="Y83">
        <v>0</v>
      </c>
      <c r="Z83">
        <v>6.2893119999999998</v>
      </c>
      <c r="AA83">
        <v>13.486604</v>
      </c>
      <c r="AB83">
        <v>8.9997500000000006</v>
      </c>
      <c r="AC83">
        <v>0</v>
      </c>
      <c r="AD83">
        <v>8.7913209999999999</v>
      </c>
      <c r="AE83">
        <v>31.787706</v>
      </c>
      <c r="AF83">
        <v>17.117946</v>
      </c>
      <c r="AG83">
        <v>0</v>
      </c>
      <c r="AH83">
        <v>73.070520000000002</v>
      </c>
      <c r="AI83">
        <v>0</v>
      </c>
      <c r="AJ83">
        <v>0</v>
      </c>
      <c r="AK83">
        <v>52.140290999999998</v>
      </c>
      <c r="AL83">
        <v>2.241498</v>
      </c>
      <c r="AM83">
        <v>5.0912870000000003</v>
      </c>
      <c r="AN83">
        <v>0.55352699999999999</v>
      </c>
      <c r="AO83">
        <v>0</v>
      </c>
      <c r="AP83">
        <v>4.3243359999999997</v>
      </c>
      <c r="AQ83">
        <v>30.017168999999999</v>
      </c>
      <c r="AR83">
        <v>6.3888480000000003</v>
      </c>
      <c r="AS83">
        <v>23.872995</v>
      </c>
      <c r="AT83">
        <v>19.290037000000002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99.34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1865.4955520000001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229.423124</v>
      </c>
      <c r="L84">
        <v>115.74</v>
      </c>
      <c r="M84">
        <v>88.733999999999995</v>
      </c>
      <c r="N84">
        <v>113.931562</v>
      </c>
      <c r="O84">
        <v>119.27549500000001</v>
      </c>
      <c r="P84">
        <v>132.01593800000001</v>
      </c>
      <c r="Q84">
        <v>7.648485</v>
      </c>
      <c r="R84">
        <v>27.750979999999998</v>
      </c>
      <c r="S84">
        <v>11.467905</v>
      </c>
      <c r="T84">
        <v>0</v>
      </c>
      <c r="U84">
        <v>403.90366499999999</v>
      </c>
      <c r="V84">
        <v>19.815266999999999</v>
      </c>
      <c r="W84">
        <v>43.614690000000003</v>
      </c>
      <c r="X84">
        <v>94.848929999999996</v>
      </c>
      <c r="Y84">
        <v>0</v>
      </c>
      <c r="Z84">
        <v>6.2893119999999998</v>
      </c>
      <c r="AA84">
        <v>6.7813999999999997</v>
      </c>
      <c r="AB84">
        <v>0</v>
      </c>
      <c r="AC84">
        <v>0</v>
      </c>
      <c r="AD84">
        <v>0</v>
      </c>
      <c r="AE84">
        <v>15.893853</v>
      </c>
      <c r="AF84">
        <v>8.5589729999999999</v>
      </c>
      <c r="AG84">
        <v>0</v>
      </c>
      <c r="AH84">
        <v>54.802889999999998</v>
      </c>
      <c r="AI84">
        <v>0</v>
      </c>
      <c r="AJ84">
        <v>0</v>
      </c>
      <c r="AK84">
        <v>52.140290999999998</v>
      </c>
      <c r="AL84">
        <v>2.241498</v>
      </c>
      <c r="AM84">
        <v>5.0912870000000003</v>
      </c>
      <c r="AN84">
        <v>0.55352699999999999</v>
      </c>
      <c r="AO84">
        <v>0</v>
      </c>
      <c r="AP84">
        <v>4.3243359999999997</v>
      </c>
      <c r="AQ84">
        <v>30.017168999999999</v>
      </c>
      <c r="AR84">
        <v>6.3888480000000003</v>
      </c>
      <c r="AS84">
        <v>23.872995</v>
      </c>
      <c r="AT84">
        <v>19.290037000000002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97.41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1741.8264569999999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182.94578100000001</v>
      </c>
      <c r="L85">
        <v>115.74</v>
      </c>
      <c r="M85">
        <v>88.733999999999995</v>
      </c>
      <c r="N85">
        <v>113.931562</v>
      </c>
      <c r="O85">
        <v>119.27549500000001</v>
      </c>
      <c r="P85">
        <v>132.01593800000001</v>
      </c>
      <c r="Q85">
        <v>7.648485</v>
      </c>
      <c r="R85">
        <v>27.750979999999998</v>
      </c>
      <c r="S85">
        <v>11.467905</v>
      </c>
      <c r="T85">
        <v>0</v>
      </c>
      <c r="U85">
        <v>403.90366499999999</v>
      </c>
      <c r="V85">
        <v>19.994084999999998</v>
      </c>
      <c r="W85">
        <v>43.614690000000003</v>
      </c>
      <c r="X85">
        <v>94.848929999999996</v>
      </c>
      <c r="Y85">
        <v>0</v>
      </c>
      <c r="Z85">
        <v>6.2893119999999998</v>
      </c>
      <c r="AA85">
        <v>0</v>
      </c>
      <c r="AB85">
        <v>0</v>
      </c>
      <c r="AC85">
        <v>0</v>
      </c>
      <c r="AD85">
        <v>0</v>
      </c>
      <c r="AE85">
        <v>15.893853</v>
      </c>
      <c r="AF85">
        <v>8.5589729999999999</v>
      </c>
      <c r="AG85">
        <v>0</v>
      </c>
      <c r="AH85">
        <v>36.535260000000001</v>
      </c>
      <c r="AI85">
        <v>0</v>
      </c>
      <c r="AJ85">
        <v>0</v>
      </c>
      <c r="AK85">
        <v>52.140290999999998</v>
      </c>
      <c r="AL85">
        <v>2.241498</v>
      </c>
      <c r="AM85">
        <v>5.0912870000000003</v>
      </c>
      <c r="AN85">
        <v>0.55352699999999999</v>
      </c>
      <c r="AO85">
        <v>0</v>
      </c>
      <c r="AP85">
        <v>4.3243359999999997</v>
      </c>
      <c r="AQ85">
        <v>30.017168999999999</v>
      </c>
      <c r="AR85">
        <v>6.3888480000000003</v>
      </c>
      <c r="AS85">
        <v>5.1897820000000001</v>
      </c>
      <c r="AT85">
        <v>19.290037000000002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95.49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1649.8756890000002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182.94578100000001</v>
      </c>
      <c r="L86">
        <v>115.74</v>
      </c>
      <c r="M86">
        <v>88.733999999999995</v>
      </c>
      <c r="N86">
        <v>113.931562</v>
      </c>
      <c r="O86">
        <v>119.27549500000001</v>
      </c>
      <c r="P86">
        <v>132.01593800000001</v>
      </c>
      <c r="Q86">
        <v>7.648485</v>
      </c>
      <c r="R86">
        <v>20.994368000000001</v>
      </c>
      <c r="S86">
        <v>11.467905</v>
      </c>
      <c r="T86">
        <v>0</v>
      </c>
      <c r="U86">
        <v>403.90366499999999</v>
      </c>
      <c r="V86">
        <v>13.859864999999999</v>
      </c>
      <c r="W86">
        <v>43.614690000000003</v>
      </c>
      <c r="X86">
        <v>94.848929999999996</v>
      </c>
      <c r="Y86">
        <v>0</v>
      </c>
      <c r="Z86">
        <v>6.2893119999999998</v>
      </c>
      <c r="AA86">
        <v>0</v>
      </c>
      <c r="AB86">
        <v>0</v>
      </c>
      <c r="AC86">
        <v>0</v>
      </c>
      <c r="AD86">
        <v>0</v>
      </c>
      <c r="AE86">
        <v>15.893853</v>
      </c>
      <c r="AF86">
        <v>8.5589729999999999</v>
      </c>
      <c r="AG86">
        <v>0</v>
      </c>
      <c r="AH86">
        <v>18.26763</v>
      </c>
      <c r="AI86">
        <v>0</v>
      </c>
      <c r="AJ86">
        <v>0</v>
      </c>
      <c r="AK86">
        <v>52.140290999999998</v>
      </c>
      <c r="AL86">
        <v>2.241498</v>
      </c>
      <c r="AM86">
        <v>0</v>
      </c>
      <c r="AN86">
        <v>0.55352699999999999</v>
      </c>
      <c r="AO86">
        <v>0</v>
      </c>
      <c r="AP86">
        <v>4.3243359999999997</v>
      </c>
      <c r="AQ86">
        <v>30.017168999999999</v>
      </c>
      <c r="AR86">
        <v>6.3888480000000003</v>
      </c>
      <c r="AS86">
        <v>5.1897820000000001</v>
      </c>
      <c r="AT86">
        <v>19.290037000000002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91.63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1609.7659400000002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182.94578100000001</v>
      </c>
      <c r="L87">
        <v>115.74</v>
      </c>
      <c r="M87">
        <v>88.733999999999995</v>
      </c>
      <c r="N87">
        <v>113.931562</v>
      </c>
      <c r="O87">
        <v>119.27549500000001</v>
      </c>
      <c r="P87">
        <v>132.01593800000001</v>
      </c>
      <c r="Q87">
        <v>7.648485</v>
      </c>
      <c r="R87">
        <v>20.994368000000001</v>
      </c>
      <c r="S87">
        <v>11.467905</v>
      </c>
      <c r="T87">
        <v>0</v>
      </c>
      <c r="U87">
        <v>403.90366499999999</v>
      </c>
      <c r="V87">
        <v>13.859864999999999</v>
      </c>
      <c r="W87">
        <v>43.614690000000003</v>
      </c>
      <c r="X87">
        <v>94.848929999999996</v>
      </c>
      <c r="Y87">
        <v>0</v>
      </c>
      <c r="Z87">
        <v>6.2893119999999998</v>
      </c>
      <c r="AA87">
        <v>0</v>
      </c>
      <c r="AB87">
        <v>0</v>
      </c>
      <c r="AC87">
        <v>0</v>
      </c>
      <c r="AD87">
        <v>0</v>
      </c>
      <c r="AE87">
        <v>15.893853</v>
      </c>
      <c r="AF87">
        <v>8.5589729999999999</v>
      </c>
      <c r="AG87">
        <v>0</v>
      </c>
      <c r="AH87">
        <v>18.26763</v>
      </c>
      <c r="AI87">
        <v>0</v>
      </c>
      <c r="AJ87">
        <v>0</v>
      </c>
      <c r="AK87">
        <v>52.140290999999998</v>
      </c>
      <c r="AL87">
        <v>2.241498</v>
      </c>
      <c r="AM87">
        <v>0</v>
      </c>
      <c r="AN87">
        <v>0.55352699999999999</v>
      </c>
      <c r="AO87">
        <v>0</v>
      </c>
      <c r="AP87">
        <v>4.3243359999999997</v>
      </c>
      <c r="AQ87">
        <v>30.017168999999999</v>
      </c>
      <c r="AR87">
        <v>6.3888480000000003</v>
      </c>
      <c r="AS87">
        <v>5.1897820000000001</v>
      </c>
      <c r="AT87">
        <v>19.290037000000002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89.7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1607.8359400000002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178.12328099999999</v>
      </c>
      <c r="L88">
        <v>115.74</v>
      </c>
      <c r="M88">
        <v>88.733999999999995</v>
      </c>
      <c r="N88">
        <v>113.931562</v>
      </c>
      <c r="O88">
        <v>119.27549500000001</v>
      </c>
      <c r="P88">
        <v>132.01593800000001</v>
      </c>
      <c r="Q88">
        <v>7.648485</v>
      </c>
      <c r="R88">
        <v>20.994368000000001</v>
      </c>
      <c r="S88">
        <v>11.467905</v>
      </c>
      <c r="T88">
        <v>0</v>
      </c>
      <c r="U88">
        <v>403.90366499999999</v>
      </c>
      <c r="V88">
        <v>13.859864999999999</v>
      </c>
      <c r="W88">
        <v>43.614690000000003</v>
      </c>
      <c r="X88">
        <v>94.848929999999996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15.893853</v>
      </c>
      <c r="AF88">
        <v>8.5589729999999999</v>
      </c>
      <c r="AG88">
        <v>0</v>
      </c>
      <c r="AH88">
        <v>18.26763</v>
      </c>
      <c r="AI88">
        <v>0</v>
      </c>
      <c r="AJ88">
        <v>0</v>
      </c>
      <c r="AK88">
        <v>52.140290999999998</v>
      </c>
      <c r="AL88">
        <v>2.241498</v>
      </c>
      <c r="AM88">
        <v>0</v>
      </c>
      <c r="AN88">
        <v>0.55352699999999999</v>
      </c>
      <c r="AO88">
        <v>0</v>
      </c>
      <c r="AP88">
        <v>4.3243359999999997</v>
      </c>
      <c r="AQ88">
        <v>30.017168999999999</v>
      </c>
      <c r="AR88">
        <v>6.3888480000000003</v>
      </c>
      <c r="AS88">
        <v>5.1897820000000001</v>
      </c>
      <c r="AT88">
        <v>19.290037000000002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87.77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1594.7941279999998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178.12328099999999</v>
      </c>
      <c r="L89">
        <v>115.74</v>
      </c>
      <c r="M89">
        <v>88.733999999999995</v>
      </c>
      <c r="N89">
        <v>113.931562</v>
      </c>
      <c r="O89">
        <v>119.27549500000001</v>
      </c>
      <c r="P89">
        <v>132.01593800000001</v>
      </c>
      <c r="Q89">
        <v>7.648485</v>
      </c>
      <c r="R89">
        <v>20.994368000000001</v>
      </c>
      <c r="S89">
        <v>11.467905</v>
      </c>
      <c r="T89">
        <v>0</v>
      </c>
      <c r="U89">
        <v>403.90366499999999</v>
      </c>
      <c r="V89">
        <v>13.859864999999999</v>
      </c>
      <c r="W89">
        <v>43.614690000000003</v>
      </c>
      <c r="X89">
        <v>94.848929999999996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15.893853</v>
      </c>
      <c r="AF89">
        <v>8.5589729999999999</v>
      </c>
      <c r="AG89">
        <v>0</v>
      </c>
      <c r="AH89">
        <v>18.26763</v>
      </c>
      <c r="AI89">
        <v>0</v>
      </c>
      <c r="AJ89">
        <v>0</v>
      </c>
      <c r="AK89">
        <v>52.140290999999998</v>
      </c>
      <c r="AL89">
        <v>2.241498</v>
      </c>
      <c r="AM89">
        <v>0</v>
      </c>
      <c r="AN89">
        <v>0.55352699999999999</v>
      </c>
      <c r="AO89">
        <v>0</v>
      </c>
      <c r="AP89">
        <v>4.9420979999999997</v>
      </c>
      <c r="AQ89">
        <v>30.017168999999999</v>
      </c>
      <c r="AR89">
        <v>6.3888480000000003</v>
      </c>
      <c r="AS89">
        <v>5.1897820000000001</v>
      </c>
      <c r="AT89">
        <v>19.290037000000002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84.88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1592.52189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178.12328099999999</v>
      </c>
      <c r="L90">
        <v>115.74</v>
      </c>
      <c r="M90">
        <v>88.733999999999995</v>
      </c>
      <c r="N90">
        <v>113.931562</v>
      </c>
      <c r="O90">
        <v>119.27549500000001</v>
      </c>
      <c r="P90">
        <v>132.01593800000001</v>
      </c>
      <c r="Q90">
        <v>7.648485</v>
      </c>
      <c r="R90">
        <v>20.994368000000001</v>
      </c>
      <c r="S90">
        <v>11.467905</v>
      </c>
      <c r="T90">
        <v>0</v>
      </c>
      <c r="U90">
        <v>403.90366499999999</v>
      </c>
      <c r="V90">
        <v>13.859864999999999</v>
      </c>
      <c r="W90">
        <v>43.614690000000003</v>
      </c>
      <c r="X90">
        <v>94.848929999999996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15.893853</v>
      </c>
      <c r="AF90">
        <v>8.5589729999999999</v>
      </c>
      <c r="AG90">
        <v>0</v>
      </c>
      <c r="AH90">
        <v>18.26763</v>
      </c>
      <c r="AI90">
        <v>0</v>
      </c>
      <c r="AJ90">
        <v>0</v>
      </c>
      <c r="AK90">
        <v>52.140290999999998</v>
      </c>
      <c r="AL90">
        <v>2.241498</v>
      </c>
      <c r="AM90">
        <v>0</v>
      </c>
      <c r="AN90">
        <v>0.55352699999999999</v>
      </c>
      <c r="AO90">
        <v>0</v>
      </c>
      <c r="AP90">
        <v>4.9420979999999997</v>
      </c>
      <c r="AQ90">
        <v>30.017168999999999</v>
      </c>
      <c r="AR90">
        <v>6.3888480000000003</v>
      </c>
      <c r="AS90">
        <v>5.1897820000000001</v>
      </c>
      <c r="AT90">
        <v>19.290037000000002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83.91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1591.55189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178.12328099999999</v>
      </c>
      <c r="L91">
        <v>115.74</v>
      </c>
      <c r="M91">
        <v>88.733999999999995</v>
      </c>
      <c r="N91">
        <v>113.931562</v>
      </c>
      <c r="O91">
        <v>119.27549500000001</v>
      </c>
      <c r="P91">
        <v>132.01593800000001</v>
      </c>
      <c r="Q91">
        <v>7.648485</v>
      </c>
      <c r="R91">
        <v>15.432</v>
      </c>
      <c r="S91">
        <v>11.467905</v>
      </c>
      <c r="T91">
        <v>0</v>
      </c>
      <c r="U91">
        <v>403.90366499999999</v>
      </c>
      <c r="V91">
        <v>9.6933450000000008</v>
      </c>
      <c r="W91">
        <v>43.614690000000003</v>
      </c>
      <c r="X91">
        <v>94.848929999999996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15.893853</v>
      </c>
      <c r="AF91">
        <v>8.5589729999999999</v>
      </c>
      <c r="AG91">
        <v>0</v>
      </c>
      <c r="AH91">
        <v>18.26763</v>
      </c>
      <c r="AI91">
        <v>0</v>
      </c>
      <c r="AJ91">
        <v>0</v>
      </c>
      <c r="AK91">
        <v>52.140290999999998</v>
      </c>
      <c r="AL91">
        <v>2.241498</v>
      </c>
      <c r="AM91">
        <v>0</v>
      </c>
      <c r="AN91">
        <v>0.55352699999999999</v>
      </c>
      <c r="AO91">
        <v>0</v>
      </c>
      <c r="AP91">
        <v>4.9420979999999997</v>
      </c>
      <c r="AQ91">
        <v>30.017168999999999</v>
      </c>
      <c r="AR91">
        <v>47.916359999999997</v>
      </c>
      <c r="AS91">
        <v>5.1897820000000001</v>
      </c>
      <c r="AT91">
        <v>19.290037000000002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75.23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1614.6705139999997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178.12328099999999</v>
      </c>
      <c r="L92">
        <v>115.74</v>
      </c>
      <c r="M92">
        <v>88.733999999999995</v>
      </c>
      <c r="N92">
        <v>113.931562</v>
      </c>
      <c r="O92">
        <v>119.27549500000001</v>
      </c>
      <c r="P92">
        <v>132.01593800000001</v>
      </c>
      <c r="Q92">
        <v>7.648485</v>
      </c>
      <c r="R92">
        <v>15.432</v>
      </c>
      <c r="S92">
        <v>11.467905</v>
      </c>
      <c r="T92">
        <v>0</v>
      </c>
      <c r="U92">
        <v>403.90366499999999</v>
      </c>
      <c r="V92">
        <v>8.7813870000000005</v>
      </c>
      <c r="W92">
        <v>43.614690000000003</v>
      </c>
      <c r="X92">
        <v>94.848929999999996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15.893853</v>
      </c>
      <c r="AF92">
        <v>8.5589729999999999</v>
      </c>
      <c r="AG92">
        <v>0</v>
      </c>
      <c r="AH92">
        <v>18.26763</v>
      </c>
      <c r="AI92">
        <v>0</v>
      </c>
      <c r="AJ92">
        <v>0</v>
      </c>
      <c r="AK92">
        <v>52.140290999999998</v>
      </c>
      <c r="AL92">
        <v>2.241498</v>
      </c>
      <c r="AM92">
        <v>0</v>
      </c>
      <c r="AN92">
        <v>0.55352699999999999</v>
      </c>
      <c r="AO92">
        <v>0</v>
      </c>
      <c r="AP92">
        <v>4.9420979999999997</v>
      </c>
      <c r="AQ92">
        <v>30.017168999999999</v>
      </c>
      <c r="AR92">
        <v>47.916359999999997</v>
      </c>
      <c r="AS92">
        <v>5.1897820000000001</v>
      </c>
      <c r="AT92">
        <v>19.290037000000002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73.3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1611.8285559999999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178.12328099999999</v>
      </c>
      <c r="L93">
        <v>115.74</v>
      </c>
      <c r="M93">
        <v>88.733999999999995</v>
      </c>
      <c r="N93">
        <v>113.931562</v>
      </c>
      <c r="O93">
        <v>119.27549500000001</v>
      </c>
      <c r="P93">
        <v>132.01593800000001</v>
      </c>
      <c r="Q93">
        <v>7.648485</v>
      </c>
      <c r="R93">
        <v>15.432</v>
      </c>
      <c r="S93">
        <v>11.467905</v>
      </c>
      <c r="T93">
        <v>0</v>
      </c>
      <c r="U93">
        <v>403.90366499999999</v>
      </c>
      <c r="V93">
        <v>8.7813870000000005</v>
      </c>
      <c r="W93">
        <v>38.323538999999997</v>
      </c>
      <c r="X93">
        <v>83.594209000000006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15.893853</v>
      </c>
      <c r="AF93">
        <v>8.5589729999999999</v>
      </c>
      <c r="AG93">
        <v>0</v>
      </c>
      <c r="AH93">
        <v>18.26763</v>
      </c>
      <c r="AI93">
        <v>0</v>
      </c>
      <c r="AJ93">
        <v>0</v>
      </c>
      <c r="AK93">
        <v>52.140290999999998</v>
      </c>
      <c r="AL93">
        <v>2.241498</v>
      </c>
      <c r="AM93">
        <v>0</v>
      </c>
      <c r="AN93">
        <v>0.55352699999999999</v>
      </c>
      <c r="AO93">
        <v>0</v>
      </c>
      <c r="AP93">
        <v>4.9420979999999997</v>
      </c>
      <c r="AQ93">
        <v>30.017168999999999</v>
      </c>
      <c r="AR93">
        <v>6.3888480000000003</v>
      </c>
      <c r="AS93">
        <v>5.1897820000000001</v>
      </c>
      <c r="AT93">
        <v>19.290037000000002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70.41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1550.865172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178.12328099999999</v>
      </c>
      <c r="L94">
        <v>115.74</v>
      </c>
      <c r="M94">
        <v>88.733999999999995</v>
      </c>
      <c r="N94">
        <v>113.931562</v>
      </c>
      <c r="O94">
        <v>119.27549500000001</v>
      </c>
      <c r="P94">
        <v>132.01593800000001</v>
      </c>
      <c r="Q94">
        <v>7.648485</v>
      </c>
      <c r="R94">
        <v>15.432</v>
      </c>
      <c r="S94">
        <v>11.467905</v>
      </c>
      <c r="T94">
        <v>0</v>
      </c>
      <c r="U94">
        <v>403.90366499999999</v>
      </c>
      <c r="V94">
        <v>8.7813870000000005</v>
      </c>
      <c r="W94">
        <v>38.323538999999997</v>
      </c>
      <c r="X94">
        <v>82.331263000000007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15.893853</v>
      </c>
      <c r="AF94">
        <v>8.5589729999999999</v>
      </c>
      <c r="AG94">
        <v>0</v>
      </c>
      <c r="AH94">
        <v>18.26763</v>
      </c>
      <c r="AI94">
        <v>0</v>
      </c>
      <c r="AJ94">
        <v>0</v>
      </c>
      <c r="AK94">
        <v>52.140290999999998</v>
      </c>
      <c r="AL94">
        <v>2.241498</v>
      </c>
      <c r="AM94">
        <v>0</v>
      </c>
      <c r="AN94">
        <v>0.55352699999999999</v>
      </c>
      <c r="AO94">
        <v>0</v>
      </c>
      <c r="AP94">
        <v>4.9420979999999997</v>
      </c>
      <c r="AQ94">
        <v>30.017168999999999</v>
      </c>
      <c r="AR94">
        <v>6.3888480000000003</v>
      </c>
      <c r="AS94">
        <v>5.1897820000000001</v>
      </c>
      <c r="AT94">
        <v>19.290037000000002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68.48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1547.6722259999999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178.12328099999999</v>
      </c>
      <c r="L95">
        <v>115.74</v>
      </c>
      <c r="M95">
        <v>88.733999999999995</v>
      </c>
      <c r="N95">
        <v>113.931562</v>
      </c>
      <c r="O95">
        <v>119.27549500000001</v>
      </c>
      <c r="P95">
        <v>132.01593800000001</v>
      </c>
      <c r="Q95">
        <v>7.648485</v>
      </c>
      <c r="R95">
        <v>15.432</v>
      </c>
      <c r="S95">
        <v>11.467905</v>
      </c>
      <c r="T95">
        <v>0</v>
      </c>
      <c r="U95">
        <v>403.90366499999999</v>
      </c>
      <c r="V95">
        <v>8.7813870000000005</v>
      </c>
      <c r="W95">
        <v>30.560896</v>
      </c>
      <c r="X95">
        <v>67.699123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15.893853</v>
      </c>
      <c r="AF95">
        <v>8.5589729999999999</v>
      </c>
      <c r="AG95">
        <v>0</v>
      </c>
      <c r="AH95">
        <v>0</v>
      </c>
      <c r="AI95">
        <v>0</v>
      </c>
      <c r="AJ95">
        <v>0</v>
      </c>
      <c r="AK95">
        <v>52.140290999999998</v>
      </c>
      <c r="AL95">
        <v>2.241498</v>
      </c>
      <c r="AM95">
        <v>0</v>
      </c>
      <c r="AN95">
        <v>0.55352699999999999</v>
      </c>
      <c r="AO95">
        <v>0</v>
      </c>
      <c r="AP95">
        <v>4.9420979999999997</v>
      </c>
      <c r="AQ95">
        <v>30.017168999999999</v>
      </c>
      <c r="AR95">
        <v>6.3888480000000003</v>
      </c>
      <c r="AS95">
        <v>5.1897820000000001</v>
      </c>
      <c r="AT95">
        <v>19.290037000000002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68.48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1507.0098129999999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178.12328099999999</v>
      </c>
      <c r="L96">
        <v>115.74</v>
      </c>
      <c r="M96">
        <v>88.733999999999995</v>
      </c>
      <c r="N96">
        <v>113.931562</v>
      </c>
      <c r="O96">
        <v>119.27549500000001</v>
      </c>
      <c r="P96">
        <v>132.01593800000001</v>
      </c>
      <c r="Q96">
        <v>7.648485</v>
      </c>
      <c r="R96">
        <v>15.432</v>
      </c>
      <c r="S96">
        <v>11.467905</v>
      </c>
      <c r="T96">
        <v>0</v>
      </c>
      <c r="U96">
        <v>403.90366499999999</v>
      </c>
      <c r="V96">
        <v>8.7813870000000005</v>
      </c>
      <c r="W96">
        <v>29.765049000000001</v>
      </c>
      <c r="X96">
        <v>67.699123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15.893853</v>
      </c>
      <c r="AF96">
        <v>8.5589729999999999</v>
      </c>
      <c r="AG96">
        <v>0</v>
      </c>
      <c r="AH96">
        <v>0</v>
      </c>
      <c r="AI96">
        <v>0</v>
      </c>
      <c r="AJ96">
        <v>0</v>
      </c>
      <c r="AK96">
        <v>52.140290999999998</v>
      </c>
      <c r="AL96">
        <v>2.241498</v>
      </c>
      <c r="AM96">
        <v>0</v>
      </c>
      <c r="AN96">
        <v>0.55352699999999999</v>
      </c>
      <c r="AO96">
        <v>0</v>
      </c>
      <c r="AP96">
        <v>4.9420979999999997</v>
      </c>
      <c r="AQ96">
        <v>30.017168999999999</v>
      </c>
      <c r="AR96">
        <v>6.3888480000000003</v>
      </c>
      <c r="AS96">
        <v>5.1897820000000001</v>
      </c>
      <c r="AT96">
        <v>19.290037000000002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66.55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1504.283966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178.12328099999999</v>
      </c>
      <c r="L97">
        <v>115.74</v>
      </c>
      <c r="M97">
        <v>88.733999999999995</v>
      </c>
      <c r="N97">
        <v>113.931562</v>
      </c>
      <c r="O97">
        <v>119.27549500000001</v>
      </c>
      <c r="P97">
        <v>132.01593800000001</v>
      </c>
      <c r="Q97">
        <v>7.648485</v>
      </c>
      <c r="R97">
        <v>15.432</v>
      </c>
      <c r="S97">
        <v>11.467905</v>
      </c>
      <c r="T97">
        <v>0</v>
      </c>
      <c r="U97">
        <v>403.90366499999999</v>
      </c>
      <c r="V97">
        <v>8.7813870000000005</v>
      </c>
      <c r="W97">
        <v>29.765049000000001</v>
      </c>
      <c r="X97">
        <v>67.699123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15.893853</v>
      </c>
      <c r="AF97">
        <v>8.5589729999999999</v>
      </c>
      <c r="AG97">
        <v>0</v>
      </c>
      <c r="AH97">
        <v>0</v>
      </c>
      <c r="AI97">
        <v>0</v>
      </c>
      <c r="AJ97">
        <v>0</v>
      </c>
      <c r="AK97">
        <v>52.140290999999998</v>
      </c>
      <c r="AL97">
        <v>2.241498</v>
      </c>
      <c r="AM97">
        <v>0</v>
      </c>
      <c r="AN97">
        <v>0.55352699999999999</v>
      </c>
      <c r="AO97">
        <v>0</v>
      </c>
      <c r="AP97">
        <v>4.9420979999999997</v>
      </c>
      <c r="AQ97">
        <v>30.017168999999999</v>
      </c>
      <c r="AR97">
        <v>6.3888480000000003</v>
      </c>
      <c r="AS97">
        <v>5.1897820000000001</v>
      </c>
      <c r="AT97">
        <v>19.290037000000002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63.66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1501.3939660000001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178.12328099999999</v>
      </c>
      <c r="L98">
        <v>115.74</v>
      </c>
      <c r="M98">
        <v>88.733999999999995</v>
      </c>
      <c r="N98">
        <v>113.931562</v>
      </c>
      <c r="O98">
        <v>119.27549500000001</v>
      </c>
      <c r="P98">
        <v>132.01593800000001</v>
      </c>
      <c r="Q98">
        <v>7.648485</v>
      </c>
      <c r="R98">
        <v>15.432</v>
      </c>
      <c r="S98">
        <v>11.467905</v>
      </c>
      <c r="T98">
        <v>0</v>
      </c>
      <c r="U98">
        <v>403.90366499999999</v>
      </c>
      <c r="V98">
        <v>8.7813870000000005</v>
      </c>
      <c r="W98">
        <v>29.765049000000001</v>
      </c>
      <c r="X98">
        <v>67.699123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15.893853</v>
      </c>
      <c r="AF98">
        <v>8.5589729999999999</v>
      </c>
      <c r="AG98">
        <v>0</v>
      </c>
      <c r="AH98">
        <v>0</v>
      </c>
      <c r="AI98">
        <v>0</v>
      </c>
      <c r="AJ98">
        <v>0</v>
      </c>
      <c r="AK98">
        <v>52.140290999999998</v>
      </c>
      <c r="AL98">
        <v>2.241498</v>
      </c>
      <c r="AM98">
        <v>0</v>
      </c>
      <c r="AN98">
        <v>0.55352699999999999</v>
      </c>
      <c r="AO98">
        <v>0</v>
      </c>
      <c r="AP98">
        <v>4.9420979999999997</v>
      </c>
      <c r="AQ98">
        <v>30.017168999999999</v>
      </c>
      <c r="AR98">
        <v>6.3888480000000003</v>
      </c>
      <c r="AS98">
        <v>5.1897820000000001</v>
      </c>
      <c r="AT98">
        <v>19.290037000000002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63.66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1501.3939660000001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5.7774447895000014</v>
      </c>
      <c r="L99">
        <f t="shared" si="2"/>
        <v>3.0735163879999994</v>
      </c>
      <c r="M99">
        <f t="shared" si="2"/>
        <v>2.1262643890000041</v>
      </c>
      <c r="N99">
        <f t="shared" si="2"/>
        <v>2.7343574879999974</v>
      </c>
      <c r="O99">
        <f t="shared" si="2"/>
        <v>2.8626118799999976</v>
      </c>
      <c r="P99">
        <f t="shared" si="2"/>
        <v>3.1683825120000075</v>
      </c>
      <c r="Q99">
        <f t="shared" si="2"/>
        <v>0.22761229625000029</v>
      </c>
      <c r="R99">
        <f t="shared" si="2"/>
        <v>0.59466471149999922</v>
      </c>
      <c r="S99">
        <f t="shared" si="2"/>
        <v>0.30909203050000006</v>
      </c>
      <c r="T99">
        <f t="shared" si="2"/>
        <v>0</v>
      </c>
      <c r="U99">
        <f t="shared" si="2"/>
        <v>9.693687960000009</v>
      </c>
      <c r="V99">
        <f t="shared" si="2"/>
        <v>0.36029604450000019</v>
      </c>
      <c r="W99">
        <f t="shared" si="2"/>
        <v>0.95507903874999955</v>
      </c>
      <c r="X99">
        <f t="shared" si="2"/>
        <v>1.9114236852500006</v>
      </c>
      <c r="Y99">
        <f t="shared" si="2"/>
        <v>0</v>
      </c>
      <c r="Z99">
        <f t="shared" si="2"/>
        <v>5.7153376499999985E-2</v>
      </c>
      <c r="AA99">
        <f t="shared" si="2"/>
        <v>0.12956206649999999</v>
      </c>
      <c r="AB99">
        <f t="shared" si="2"/>
        <v>0.17055811149999997</v>
      </c>
      <c r="AC99">
        <f t="shared" si="2"/>
        <v>4.0912687500000003E-2</v>
      </c>
      <c r="AD99">
        <f t="shared" si="2"/>
        <v>0.127744265</v>
      </c>
      <c r="AE99">
        <f t="shared" si="2"/>
        <v>0.44900134375000028</v>
      </c>
      <c r="AF99">
        <f t="shared" si="2"/>
        <v>0.27499980225000004</v>
      </c>
      <c r="AG99">
        <f t="shared" si="2"/>
        <v>0</v>
      </c>
      <c r="AH99">
        <f t="shared" si="2"/>
        <v>0.76267355199999998</v>
      </c>
      <c r="AI99">
        <f t="shared" si="2"/>
        <v>6.6609838749999983E-2</v>
      </c>
      <c r="AJ99">
        <f t="shared" si="2"/>
        <v>0</v>
      </c>
      <c r="AK99">
        <f t="shared" si="2"/>
        <v>1.2513669839999999</v>
      </c>
      <c r="AL99">
        <f t="shared" si="2"/>
        <v>0.41067605550000102</v>
      </c>
      <c r="AM99">
        <f t="shared" si="2"/>
        <v>5.784267550000001E-2</v>
      </c>
      <c r="AN99">
        <f t="shared" si="2"/>
        <v>1.328464800000002E-2</v>
      </c>
      <c r="AO99">
        <f t="shared" si="2"/>
        <v>0</v>
      </c>
      <c r="AP99">
        <f t="shared" si="2"/>
        <v>0.10955519449999997</v>
      </c>
      <c r="AQ99">
        <f t="shared" si="2"/>
        <v>0.52122930249999977</v>
      </c>
      <c r="AR99">
        <f t="shared" si="2"/>
        <v>0.29282220000000042</v>
      </c>
      <c r="AS99">
        <f t="shared" si="2"/>
        <v>0.25626103925000021</v>
      </c>
      <c r="AT99">
        <f t="shared" si="2"/>
        <v>0.44446961874999968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1.779485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41.010640974999987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45249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45249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169.97</v>
      </c>
      <c r="C3" s="34">
        <v>55.57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71.760000000000005</v>
      </c>
      <c r="N3">
        <v>183.26</v>
      </c>
      <c r="O3">
        <v>48.22</v>
      </c>
      <c r="P3">
        <v>1.71</v>
      </c>
      <c r="Q3">
        <v>7.51</v>
      </c>
      <c r="R3" s="93">
        <v>0</v>
      </c>
      <c r="S3" s="93">
        <v>0</v>
      </c>
      <c r="T3" s="93">
        <v>0</v>
      </c>
      <c r="U3">
        <v>1.92</v>
      </c>
      <c r="V3">
        <v>0</v>
      </c>
      <c r="W3">
        <v>2.23</v>
      </c>
      <c r="X3">
        <v>47.29</v>
      </c>
      <c r="Y3">
        <v>15.76</v>
      </c>
      <c r="Z3">
        <v>15.76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12.6</v>
      </c>
      <c r="AH3">
        <v>39.130000000000003</v>
      </c>
      <c r="AI3">
        <v>39.130000000000003</v>
      </c>
      <c r="AJ3">
        <v>24.11</v>
      </c>
      <c r="AK3">
        <v>0</v>
      </c>
      <c r="AL3">
        <v>0</v>
      </c>
    </row>
    <row r="4" spans="1:38">
      <c r="A4" t="s">
        <v>46</v>
      </c>
      <c r="B4" s="34">
        <v>169.97</v>
      </c>
      <c r="C4" s="34">
        <v>55.57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71.760000000000005</v>
      </c>
      <c r="N4">
        <v>183.26</v>
      </c>
      <c r="O4">
        <v>48.22</v>
      </c>
      <c r="P4">
        <v>1.71</v>
      </c>
      <c r="Q4">
        <v>7.63</v>
      </c>
      <c r="R4" s="93">
        <v>0</v>
      </c>
      <c r="S4" s="93">
        <v>0</v>
      </c>
      <c r="T4" s="93">
        <v>0</v>
      </c>
      <c r="U4">
        <v>1.92</v>
      </c>
      <c r="V4">
        <v>0</v>
      </c>
      <c r="W4">
        <v>2.23</v>
      </c>
      <c r="X4">
        <v>46.72</v>
      </c>
      <c r="Y4">
        <v>15.57</v>
      </c>
      <c r="Z4">
        <v>15.57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12.2</v>
      </c>
      <c r="AH4">
        <v>36.770000000000003</v>
      </c>
      <c r="AI4">
        <v>36.770000000000003</v>
      </c>
      <c r="AJ4">
        <v>24.11</v>
      </c>
      <c r="AK4">
        <v>0</v>
      </c>
      <c r="AL4">
        <v>0</v>
      </c>
    </row>
    <row r="5" spans="1:38">
      <c r="A5" t="s">
        <v>47</v>
      </c>
      <c r="B5" s="34">
        <v>169.97</v>
      </c>
      <c r="C5" s="34">
        <v>55.57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71.760000000000005</v>
      </c>
      <c r="N5">
        <v>183.26</v>
      </c>
      <c r="O5">
        <v>48.22</v>
      </c>
      <c r="P5">
        <v>1.71</v>
      </c>
      <c r="Q5">
        <v>7.64</v>
      </c>
      <c r="R5" s="93">
        <v>0</v>
      </c>
      <c r="S5" s="93">
        <v>0</v>
      </c>
      <c r="T5" s="93">
        <v>0</v>
      </c>
      <c r="U5">
        <v>1.92</v>
      </c>
      <c r="V5">
        <v>0</v>
      </c>
      <c r="W5">
        <v>2.23</v>
      </c>
      <c r="X5">
        <v>45.81</v>
      </c>
      <c r="Y5">
        <v>15.26</v>
      </c>
      <c r="Z5">
        <v>15.27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11.81</v>
      </c>
      <c r="AH5">
        <v>34.979999999999997</v>
      </c>
      <c r="AI5">
        <v>34.979999999999997</v>
      </c>
      <c r="AJ5">
        <v>24.11</v>
      </c>
      <c r="AK5">
        <v>0</v>
      </c>
      <c r="AL5">
        <v>0</v>
      </c>
    </row>
    <row r="6" spans="1:38">
      <c r="A6" t="s">
        <v>48</v>
      </c>
      <c r="B6" s="34">
        <v>169.97</v>
      </c>
      <c r="C6" s="34">
        <v>55.57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71.760000000000005</v>
      </c>
      <c r="N6">
        <v>183.26</v>
      </c>
      <c r="O6">
        <v>48.22</v>
      </c>
      <c r="P6">
        <v>1.71</v>
      </c>
      <c r="Q6">
        <v>7.52</v>
      </c>
      <c r="R6" s="93">
        <v>0</v>
      </c>
      <c r="S6" s="93">
        <v>0</v>
      </c>
      <c r="T6" s="93">
        <v>0</v>
      </c>
      <c r="U6">
        <v>1.92</v>
      </c>
      <c r="V6">
        <v>0</v>
      </c>
      <c r="W6">
        <v>2.23</v>
      </c>
      <c r="X6">
        <v>45.36</v>
      </c>
      <c r="Y6">
        <v>15.12</v>
      </c>
      <c r="Z6">
        <v>15.12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11.29</v>
      </c>
      <c r="AH6">
        <v>33.380000000000003</v>
      </c>
      <c r="AI6">
        <v>33.380000000000003</v>
      </c>
      <c r="AJ6">
        <v>24.11</v>
      </c>
      <c r="AK6">
        <v>0</v>
      </c>
      <c r="AL6">
        <v>0</v>
      </c>
    </row>
    <row r="7" spans="1:38">
      <c r="A7" t="s">
        <v>49</v>
      </c>
      <c r="B7" s="34">
        <v>169.97</v>
      </c>
      <c r="C7" s="34">
        <v>55.57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71.760000000000005</v>
      </c>
      <c r="N7">
        <v>183.26</v>
      </c>
      <c r="O7">
        <v>48.22</v>
      </c>
      <c r="P7">
        <v>1.71</v>
      </c>
      <c r="Q7">
        <v>7.78</v>
      </c>
      <c r="R7" s="93">
        <v>0</v>
      </c>
      <c r="S7" s="93">
        <v>0</v>
      </c>
      <c r="T7" s="93">
        <v>0</v>
      </c>
      <c r="U7">
        <v>1.84</v>
      </c>
      <c r="V7">
        <v>0</v>
      </c>
      <c r="W7">
        <v>2.23</v>
      </c>
      <c r="X7">
        <v>43.7</v>
      </c>
      <c r="Y7">
        <v>14.56</v>
      </c>
      <c r="Z7">
        <v>14.57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10.84</v>
      </c>
      <c r="AH7">
        <v>31.64</v>
      </c>
      <c r="AI7">
        <v>31.64</v>
      </c>
      <c r="AJ7">
        <v>24.11</v>
      </c>
      <c r="AK7">
        <v>0</v>
      </c>
      <c r="AL7">
        <v>0</v>
      </c>
    </row>
    <row r="8" spans="1:38">
      <c r="A8" t="s">
        <v>50</v>
      </c>
      <c r="B8" s="34">
        <v>169.97</v>
      </c>
      <c r="C8" s="34">
        <v>55.57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71.760000000000005</v>
      </c>
      <c r="N8">
        <v>183.26</v>
      </c>
      <c r="O8">
        <v>48.22</v>
      </c>
      <c r="P8">
        <v>1.71</v>
      </c>
      <c r="Q8">
        <v>8.11</v>
      </c>
      <c r="R8" s="93">
        <v>0</v>
      </c>
      <c r="S8" s="93">
        <v>0</v>
      </c>
      <c r="T8" s="93">
        <v>0</v>
      </c>
      <c r="U8">
        <v>1.84</v>
      </c>
      <c r="V8">
        <v>0</v>
      </c>
      <c r="W8">
        <v>2.23</v>
      </c>
      <c r="X8">
        <v>40.74</v>
      </c>
      <c r="Y8">
        <v>13.57</v>
      </c>
      <c r="Z8">
        <v>13.58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10.53</v>
      </c>
      <c r="AH8">
        <v>30.04</v>
      </c>
      <c r="AI8">
        <v>30.04</v>
      </c>
      <c r="AJ8">
        <v>24.11</v>
      </c>
      <c r="AK8">
        <v>0</v>
      </c>
      <c r="AL8">
        <v>0</v>
      </c>
    </row>
    <row r="9" spans="1:38">
      <c r="A9" t="s">
        <v>51</v>
      </c>
      <c r="B9" s="34">
        <v>169.97</v>
      </c>
      <c r="C9" s="34">
        <v>55.57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71.760000000000005</v>
      </c>
      <c r="N9">
        <v>183.26</v>
      </c>
      <c r="O9">
        <v>48.22</v>
      </c>
      <c r="P9">
        <v>1.71</v>
      </c>
      <c r="Q9">
        <v>7.41</v>
      </c>
      <c r="R9" s="93">
        <v>0</v>
      </c>
      <c r="S9" s="93">
        <v>0</v>
      </c>
      <c r="T9" s="93">
        <v>0</v>
      </c>
      <c r="U9">
        <v>1.84</v>
      </c>
      <c r="V9">
        <v>0</v>
      </c>
      <c r="W9">
        <v>2.23</v>
      </c>
      <c r="X9">
        <v>38.51</v>
      </c>
      <c r="Y9">
        <v>12.82</v>
      </c>
      <c r="Z9">
        <v>12.84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10.08</v>
      </c>
      <c r="AH9">
        <v>28.55</v>
      </c>
      <c r="AI9">
        <v>28.55</v>
      </c>
      <c r="AJ9">
        <v>24.11</v>
      </c>
      <c r="AK9">
        <v>0</v>
      </c>
      <c r="AL9">
        <v>0</v>
      </c>
    </row>
    <row r="10" spans="1:38">
      <c r="A10" t="s">
        <v>52</v>
      </c>
      <c r="B10" s="34">
        <v>169.97</v>
      </c>
      <c r="C10" s="34">
        <v>55.57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71.760000000000005</v>
      </c>
      <c r="N10">
        <v>183.26</v>
      </c>
      <c r="O10">
        <v>48.22</v>
      </c>
      <c r="P10">
        <v>1.71</v>
      </c>
      <c r="Q10">
        <v>7.41</v>
      </c>
      <c r="R10" s="93">
        <v>0</v>
      </c>
      <c r="S10" s="93">
        <v>0</v>
      </c>
      <c r="T10" s="93">
        <v>0</v>
      </c>
      <c r="U10">
        <v>1.84</v>
      </c>
      <c r="V10">
        <v>0</v>
      </c>
      <c r="W10">
        <v>2.23</v>
      </c>
      <c r="X10">
        <v>36.9</v>
      </c>
      <c r="Y10">
        <v>12.29</v>
      </c>
      <c r="Z10">
        <v>12.3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9.59</v>
      </c>
      <c r="AH10">
        <v>27.27</v>
      </c>
      <c r="AI10">
        <v>27.27</v>
      </c>
      <c r="AJ10">
        <v>24.11</v>
      </c>
      <c r="AK10">
        <v>0</v>
      </c>
      <c r="AL10">
        <v>0</v>
      </c>
    </row>
    <row r="11" spans="1:38">
      <c r="A11" t="s">
        <v>53</v>
      </c>
      <c r="B11" s="34">
        <v>169.97</v>
      </c>
      <c r="C11" s="34">
        <v>55.57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71.760000000000005</v>
      </c>
      <c r="N11">
        <v>183.26</v>
      </c>
      <c r="O11">
        <v>48.22</v>
      </c>
      <c r="P11">
        <v>1.63</v>
      </c>
      <c r="Q11">
        <v>7.41</v>
      </c>
      <c r="R11" s="93">
        <v>0</v>
      </c>
      <c r="S11" s="93">
        <v>0</v>
      </c>
      <c r="T11" s="93">
        <v>0</v>
      </c>
      <c r="U11">
        <v>1.84</v>
      </c>
      <c r="V11">
        <v>0</v>
      </c>
      <c r="W11">
        <v>2.23</v>
      </c>
      <c r="X11">
        <v>35.26</v>
      </c>
      <c r="Y11">
        <v>11.76</v>
      </c>
      <c r="Z11">
        <v>11.75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9.2100000000000009</v>
      </c>
      <c r="AH11">
        <v>26.64</v>
      </c>
      <c r="AI11">
        <v>26.64</v>
      </c>
      <c r="AJ11">
        <v>24.11</v>
      </c>
      <c r="AK11">
        <v>0</v>
      </c>
      <c r="AL11">
        <v>0</v>
      </c>
    </row>
    <row r="12" spans="1:38">
      <c r="A12" t="s">
        <v>54</v>
      </c>
      <c r="B12" s="34">
        <v>169.97</v>
      </c>
      <c r="C12" s="34">
        <v>31.83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71.760000000000005</v>
      </c>
      <c r="N12">
        <v>183.26</v>
      </c>
      <c r="O12">
        <v>48.22</v>
      </c>
      <c r="P12">
        <v>1.63</v>
      </c>
      <c r="Q12">
        <v>7.41</v>
      </c>
      <c r="R12" s="93">
        <v>0</v>
      </c>
      <c r="S12" s="93">
        <v>0</v>
      </c>
      <c r="T12" s="93">
        <v>0</v>
      </c>
      <c r="U12">
        <v>1.84</v>
      </c>
      <c r="V12">
        <v>0</v>
      </c>
      <c r="W12">
        <v>2.23</v>
      </c>
      <c r="X12">
        <v>34.409999999999997</v>
      </c>
      <c r="Y12">
        <v>11.47</v>
      </c>
      <c r="Z12">
        <v>11.47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8.98</v>
      </c>
      <c r="AH12">
        <v>26.22</v>
      </c>
      <c r="AI12">
        <v>26.22</v>
      </c>
      <c r="AJ12">
        <v>24.11</v>
      </c>
      <c r="AK12">
        <v>0</v>
      </c>
      <c r="AL12">
        <v>0</v>
      </c>
    </row>
    <row r="13" spans="1:38">
      <c r="A13" t="s">
        <v>55</v>
      </c>
      <c r="B13" s="34">
        <v>187.33</v>
      </c>
      <c r="C13" s="34">
        <v>31.83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71.760000000000005</v>
      </c>
      <c r="N13">
        <v>183.26</v>
      </c>
      <c r="O13">
        <v>48.22</v>
      </c>
      <c r="P13">
        <v>1.63</v>
      </c>
      <c r="Q13">
        <v>7.41</v>
      </c>
      <c r="R13" s="93">
        <v>0</v>
      </c>
      <c r="S13" s="93">
        <v>0</v>
      </c>
      <c r="T13" s="93">
        <v>0</v>
      </c>
      <c r="U13">
        <v>1.84</v>
      </c>
      <c r="V13">
        <v>0</v>
      </c>
      <c r="W13">
        <v>2.23</v>
      </c>
      <c r="X13">
        <v>32.56</v>
      </c>
      <c r="Y13">
        <v>10.85</v>
      </c>
      <c r="Z13">
        <v>10.85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8.6199999999999992</v>
      </c>
      <c r="AH13">
        <v>27</v>
      </c>
      <c r="AI13">
        <v>27</v>
      </c>
      <c r="AJ13">
        <v>24.11</v>
      </c>
      <c r="AK13">
        <v>0</v>
      </c>
      <c r="AL13">
        <v>0</v>
      </c>
    </row>
    <row r="14" spans="1:38">
      <c r="A14" t="s">
        <v>56</v>
      </c>
      <c r="B14" s="34">
        <v>187.33</v>
      </c>
      <c r="C14" s="34">
        <v>31.83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71.760000000000005</v>
      </c>
      <c r="N14">
        <v>183.26</v>
      </c>
      <c r="O14">
        <v>48.22</v>
      </c>
      <c r="P14">
        <v>1.63</v>
      </c>
      <c r="Q14">
        <v>7.41</v>
      </c>
      <c r="R14" s="93">
        <v>0</v>
      </c>
      <c r="S14" s="93">
        <v>0</v>
      </c>
      <c r="T14" s="93">
        <v>0</v>
      </c>
      <c r="U14">
        <v>1.84</v>
      </c>
      <c r="V14">
        <v>0</v>
      </c>
      <c r="W14">
        <v>2.23</v>
      </c>
      <c r="X14">
        <v>31.26</v>
      </c>
      <c r="Y14">
        <v>10.42</v>
      </c>
      <c r="Z14">
        <v>10.42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8.1</v>
      </c>
      <c r="AH14">
        <v>26.95</v>
      </c>
      <c r="AI14">
        <v>26.95</v>
      </c>
      <c r="AJ14">
        <v>24.11</v>
      </c>
      <c r="AK14">
        <v>0</v>
      </c>
      <c r="AL14">
        <v>0</v>
      </c>
    </row>
    <row r="15" spans="1:38">
      <c r="A15" t="s">
        <v>57</v>
      </c>
      <c r="B15" s="34">
        <v>187.33</v>
      </c>
      <c r="C15" s="34">
        <v>55.57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71.760000000000005</v>
      </c>
      <c r="N15">
        <v>183.26</v>
      </c>
      <c r="O15">
        <v>48.22</v>
      </c>
      <c r="P15">
        <v>1.63</v>
      </c>
      <c r="Q15">
        <v>7.41</v>
      </c>
      <c r="R15" s="93">
        <v>0</v>
      </c>
      <c r="S15" s="93">
        <v>0</v>
      </c>
      <c r="T15" s="93">
        <v>0</v>
      </c>
      <c r="U15">
        <v>1.77</v>
      </c>
      <c r="V15">
        <v>0</v>
      </c>
      <c r="W15">
        <v>2.23</v>
      </c>
      <c r="X15">
        <v>30.48</v>
      </c>
      <c r="Y15">
        <v>10.15</v>
      </c>
      <c r="Z15">
        <v>10.16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7.81</v>
      </c>
      <c r="AH15">
        <v>26.63</v>
      </c>
      <c r="AI15">
        <v>26.63</v>
      </c>
      <c r="AJ15">
        <v>24.11</v>
      </c>
      <c r="AK15">
        <v>0</v>
      </c>
      <c r="AL15">
        <v>0</v>
      </c>
    </row>
    <row r="16" spans="1:38">
      <c r="A16" t="s">
        <v>58</v>
      </c>
      <c r="B16" s="34">
        <v>187.33</v>
      </c>
      <c r="C16" s="34">
        <v>55.57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71.760000000000005</v>
      </c>
      <c r="N16">
        <v>183.26</v>
      </c>
      <c r="O16">
        <v>48.22</v>
      </c>
      <c r="P16">
        <v>1.63</v>
      </c>
      <c r="Q16">
        <v>7.41</v>
      </c>
      <c r="R16" s="93">
        <v>0</v>
      </c>
      <c r="S16" s="93">
        <v>0</v>
      </c>
      <c r="T16" s="93">
        <v>0</v>
      </c>
      <c r="U16">
        <v>1.77</v>
      </c>
      <c r="V16">
        <v>0</v>
      </c>
      <c r="W16">
        <v>2.23</v>
      </c>
      <c r="X16">
        <v>30.11</v>
      </c>
      <c r="Y16">
        <v>10.029999999999999</v>
      </c>
      <c r="Z16">
        <v>10.039999999999999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7.38</v>
      </c>
      <c r="AH16">
        <v>26.18</v>
      </c>
      <c r="AI16">
        <v>26.18</v>
      </c>
      <c r="AJ16">
        <v>24.11</v>
      </c>
      <c r="AK16">
        <v>0</v>
      </c>
      <c r="AL16">
        <v>0</v>
      </c>
    </row>
    <row r="17" spans="1:38">
      <c r="A17" t="s">
        <v>59</v>
      </c>
      <c r="B17" s="34">
        <v>170.94</v>
      </c>
      <c r="C17" s="34">
        <v>55.57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71.760000000000005</v>
      </c>
      <c r="N17">
        <v>183.26</v>
      </c>
      <c r="O17">
        <v>48.22</v>
      </c>
      <c r="P17">
        <v>1.63</v>
      </c>
      <c r="Q17">
        <v>8.1199999999999992</v>
      </c>
      <c r="R17" s="93">
        <v>0</v>
      </c>
      <c r="S17" s="93">
        <v>0</v>
      </c>
      <c r="T17" s="93">
        <v>0</v>
      </c>
      <c r="U17">
        <v>1.77</v>
      </c>
      <c r="V17">
        <v>0</v>
      </c>
      <c r="W17">
        <v>2.23</v>
      </c>
      <c r="X17">
        <v>30.2</v>
      </c>
      <c r="Y17">
        <v>10.06</v>
      </c>
      <c r="Z17">
        <v>10.07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6.99</v>
      </c>
      <c r="AH17">
        <v>25.26</v>
      </c>
      <c r="AI17">
        <v>25.26</v>
      </c>
      <c r="AJ17">
        <v>24.11</v>
      </c>
      <c r="AK17">
        <v>0</v>
      </c>
      <c r="AL17">
        <v>0</v>
      </c>
    </row>
    <row r="18" spans="1:38">
      <c r="A18" t="s">
        <v>60</v>
      </c>
      <c r="B18" s="34">
        <v>170.94</v>
      </c>
      <c r="C18" s="34">
        <v>55.57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71.760000000000005</v>
      </c>
      <c r="N18">
        <v>183.26</v>
      </c>
      <c r="O18">
        <v>48.22</v>
      </c>
      <c r="P18">
        <v>1.63</v>
      </c>
      <c r="Q18">
        <v>12.71</v>
      </c>
      <c r="R18" s="93">
        <v>0</v>
      </c>
      <c r="S18" s="93">
        <v>0</v>
      </c>
      <c r="T18" s="93">
        <v>0</v>
      </c>
      <c r="U18">
        <v>1.77</v>
      </c>
      <c r="V18">
        <v>0</v>
      </c>
      <c r="W18">
        <v>2.23</v>
      </c>
      <c r="X18">
        <v>49.44</v>
      </c>
      <c r="Y18">
        <v>16.48</v>
      </c>
      <c r="Z18">
        <v>16.48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6.9</v>
      </c>
      <c r="AH18">
        <v>23.05</v>
      </c>
      <c r="AI18">
        <v>23.05</v>
      </c>
      <c r="AJ18">
        <v>24.11</v>
      </c>
      <c r="AK18">
        <v>0</v>
      </c>
      <c r="AL18">
        <v>0</v>
      </c>
    </row>
    <row r="19" spans="1:38">
      <c r="A19" t="s">
        <v>61</v>
      </c>
      <c r="B19" s="34">
        <v>170.94</v>
      </c>
      <c r="C19" s="34">
        <v>55.57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71.760000000000005</v>
      </c>
      <c r="N19">
        <v>183.26</v>
      </c>
      <c r="O19">
        <v>48.22</v>
      </c>
      <c r="P19">
        <v>1.55</v>
      </c>
      <c r="Q19">
        <v>13.08</v>
      </c>
      <c r="R19" s="93">
        <v>0</v>
      </c>
      <c r="S19" s="93">
        <v>0</v>
      </c>
      <c r="T19" s="93">
        <v>0</v>
      </c>
      <c r="U19">
        <v>1.77</v>
      </c>
      <c r="V19">
        <v>0</v>
      </c>
      <c r="W19">
        <v>2.23</v>
      </c>
      <c r="X19">
        <v>49.31</v>
      </c>
      <c r="Y19">
        <v>16.440000000000001</v>
      </c>
      <c r="Z19">
        <v>16.440000000000001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6.72</v>
      </c>
      <c r="AH19">
        <v>28.33</v>
      </c>
      <c r="AI19">
        <v>28.33</v>
      </c>
      <c r="AJ19">
        <v>24.11</v>
      </c>
      <c r="AK19">
        <v>0</v>
      </c>
      <c r="AL19">
        <v>0</v>
      </c>
    </row>
    <row r="20" spans="1:38">
      <c r="A20" t="s">
        <v>62</v>
      </c>
      <c r="B20" s="34">
        <v>170.94</v>
      </c>
      <c r="C20" s="34">
        <v>55.57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71.760000000000005</v>
      </c>
      <c r="N20">
        <v>183.26</v>
      </c>
      <c r="O20">
        <v>48.22</v>
      </c>
      <c r="P20">
        <v>1.55</v>
      </c>
      <c r="Q20">
        <v>13.74</v>
      </c>
      <c r="R20" s="93">
        <v>0</v>
      </c>
      <c r="S20" s="93">
        <v>0</v>
      </c>
      <c r="T20" s="93">
        <v>0</v>
      </c>
      <c r="U20">
        <v>1.77</v>
      </c>
      <c r="V20">
        <v>0</v>
      </c>
      <c r="W20">
        <v>2.23</v>
      </c>
      <c r="X20">
        <v>48.33</v>
      </c>
      <c r="Y20">
        <v>16.11</v>
      </c>
      <c r="Z20">
        <v>16.11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28.28</v>
      </c>
      <c r="AI20">
        <v>28.28</v>
      </c>
      <c r="AJ20">
        <v>24.11</v>
      </c>
      <c r="AK20">
        <v>0</v>
      </c>
      <c r="AL20">
        <v>0</v>
      </c>
    </row>
    <row r="21" spans="1:38">
      <c r="A21" t="s">
        <v>63</v>
      </c>
      <c r="B21" s="34">
        <v>170.94</v>
      </c>
      <c r="C21" s="34">
        <v>55.57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71.760000000000005</v>
      </c>
      <c r="N21">
        <v>183.26</v>
      </c>
      <c r="O21">
        <v>48.22</v>
      </c>
      <c r="P21">
        <v>1.55</v>
      </c>
      <c r="Q21">
        <v>13.37</v>
      </c>
      <c r="R21" s="93">
        <v>0</v>
      </c>
      <c r="S21" s="93">
        <v>0</v>
      </c>
      <c r="T21" s="93">
        <v>0</v>
      </c>
      <c r="U21">
        <v>1.77</v>
      </c>
      <c r="V21">
        <v>0</v>
      </c>
      <c r="W21">
        <v>2.23</v>
      </c>
      <c r="X21">
        <v>46.78</v>
      </c>
      <c r="Y21">
        <v>15.59</v>
      </c>
      <c r="Z21">
        <v>15.59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27.96</v>
      </c>
      <c r="AI21">
        <v>27.96</v>
      </c>
      <c r="AJ21">
        <v>24.11</v>
      </c>
      <c r="AK21">
        <v>0</v>
      </c>
      <c r="AL21">
        <v>0</v>
      </c>
    </row>
    <row r="22" spans="1:38">
      <c r="A22" t="s">
        <v>64</v>
      </c>
      <c r="B22" s="34">
        <v>170.94</v>
      </c>
      <c r="C22" s="34">
        <v>55.57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71.760000000000005</v>
      </c>
      <c r="N22">
        <v>183.26</v>
      </c>
      <c r="O22">
        <v>48.22</v>
      </c>
      <c r="P22">
        <v>1.55</v>
      </c>
      <c r="Q22">
        <v>18.14</v>
      </c>
      <c r="R22" s="93">
        <v>0</v>
      </c>
      <c r="S22" s="93">
        <v>0</v>
      </c>
      <c r="T22" s="93">
        <v>0</v>
      </c>
      <c r="U22">
        <v>1.77</v>
      </c>
      <c r="V22">
        <v>0</v>
      </c>
      <c r="W22">
        <v>2.23</v>
      </c>
      <c r="X22">
        <v>45.83</v>
      </c>
      <c r="Y22">
        <v>15.27</v>
      </c>
      <c r="Z22">
        <v>15.28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27.52</v>
      </c>
      <c r="AI22">
        <v>27.52</v>
      </c>
      <c r="AJ22">
        <v>24.11</v>
      </c>
      <c r="AK22">
        <v>0</v>
      </c>
      <c r="AL22">
        <v>0</v>
      </c>
    </row>
    <row r="23" spans="1:38">
      <c r="A23" t="s">
        <v>65</v>
      </c>
      <c r="B23" s="34">
        <v>187.33</v>
      </c>
      <c r="C23" s="34">
        <v>55.57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71.760000000000005</v>
      </c>
      <c r="N23">
        <v>183.26</v>
      </c>
      <c r="O23">
        <v>48.22</v>
      </c>
      <c r="P23">
        <v>1.55</v>
      </c>
      <c r="Q23">
        <v>17.739999999999998</v>
      </c>
      <c r="R23" s="93">
        <v>0</v>
      </c>
      <c r="S23" s="93">
        <v>0</v>
      </c>
      <c r="T23" s="93">
        <v>0</v>
      </c>
      <c r="U23">
        <v>1.77</v>
      </c>
      <c r="V23">
        <v>0</v>
      </c>
      <c r="W23">
        <v>2.23</v>
      </c>
      <c r="X23">
        <v>43.83</v>
      </c>
      <c r="Y23">
        <v>14.61</v>
      </c>
      <c r="Z23">
        <v>14.61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26.59</v>
      </c>
      <c r="AI23">
        <v>26.59</v>
      </c>
      <c r="AJ23">
        <v>24.11</v>
      </c>
      <c r="AK23">
        <v>0</v>
      </c>
      <c r="AL23">
        <v>0</v>
      </c>
    </row>
    <row r="24" spans="1:38">
      <c r="A24" t="s">
        <v>66</v>
      </c>
      <c r="B24" s="34">
        <v>187.33</v>
      </c>
      <c r="C24" s="34">
        <v>55.57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71.760000000000005</v>
      </c>
      <c r="N24">
        <v>231.48</v>
      </c>
      <c r="O24">
        <v>48.22</v>
      </c>
      <c r="P24">
        <v>1.55</v>
      </c>
      <c r="Q24">
        <v>17.28</v>
      </c>
      <c r="R24" s="93">
        <v>0</v>
      </c>
      <c r="S24" s="93">
        <v>0</v>
      </c>
      <c r="T24" s="93">
        <v>0</v>
      </c>
      <c r="U24">
        <v>1.77</v>
      </c>
      <c r="V24">
        <v>0</v>
      </c>
      <c r="W24">
        <v>2.23</v>
      </c>
      <c r="X24">
        <v>41.83</v>
      </c>
      <c r="Y24">
        <v>13.95</v>
      </c>
      <c r="Z24">
        <v>13.94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24.38</v>
      </c>
      <c r="AI24">
        <v>24.38</v>
      </c>
      <c r="AJ24">
        <v>24.11</v>
      </c>
      <c r="AK24">
        <v>0</v>
      </c>
      <c r="AL24">
        <v>0</v>
      </c>
    </row>
    <row r="25" spans="1:38">
      <c r="A25" t="s">
        <v>67</v>
      </c>
      <c r="B25" s="34">
        <v>242.98</v>
      </c>
      <c r="C25" s="34">
        <v>74.55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71.760000000000005</v>
      </c>
      <c r="N25">
        <v>271.27</v>
      </c>
      <c r="O25">
        <v>48.22</v>
      </c>
      <c r="P25">
        <v>1.71</v>
      </c>
      <c r="Q25">
        <v>16.91</v>
      </c>
      <c r="R25" s="93">
        <v>0</v>
      </c>
      <c r="S25" s="93">
        <v>0</v>
      </c>
      <c r="T25" s="93">
        <v>0</v>
      </c>
      <c r="U25">
        <v>1.77</v>
      </c>
      <c r="V25">
        <v>0</v>
      </c>
      <c r="W25">
        <v>2.23</v>
      </c>
      <c r="X25">
        <v>39.83</v>
      </c>
      <c r="Y25">
        <v>13.27</v>
      </c>
      <c r="Z25">
        <v>13.28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21.46</v>
      </c>
      <c r="AI25">
        <v>21.46</v>
      </c>
      <c r="AJ25">
        <v>24.11</v>
      </c>
      <c r="AK25">
        <v>0</v>
      </c>
      <c r="AL25">
        <v>0</v>
      </c>
    </row>
    <row r="26" spans="1:38">
      <c r="A26" t="s">
        <v>68</v>
      </c>
      <c r="B26" s="34">
        <v>245.87</v>
      </c>
      <c r="C26" s="34">
        <v>74.55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71.760000000000005</v>
      </c>
      <c r="N26">
        <v>271.27</v>
      </c>
      <c r="O26">
        <v>48.22</v>
      </c>
      <c r="P26">
        <v>1.71</v>
      </c>
      <c r="Q26">
        <v>16.54</v>
      </c>
      <c r="R26" s="93">
        <v>0</v>
      </c>
      <c r="S26" s="93">
        <v>0</v>
      </c>
      <c r="T26" s="93">
        <v>0</v>
      </c>
      <c r="U26">
        <v>1.77</v>
      </c>
      <c r="V26">
        <v>0</v>
      </c>
      <c r="W26">
        <v>2.23</v>
      </c>
      <c r="X26">
        <v>38.33</v>
      </c>
      <c r="Y26">
        <v>12.77</v>
      </c>
      <c r="Z26">
        <v>12.78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6.66</v>
      </c>
      <c r="AH26">
        <v>20.079999999999998</v>
      </c>
      <c r="AI26">
        <v>20.079999999999998</v>
      </c>
      <c r="AJ26">
        <v>25.08</v>
      </c>
      <c r="AK26">
        <v>0</v>
      </c>
      <c r="AL26">
        <v>0</v>
      </c>
    </row>
    <row r="27" spans="1:38">
      <c r="A27" t="s">
        <v>69</v>
      </c>
      <c r="B27" s="34">
        <v>231.4</v>
      </c>
      <c r="C27" s="34">
        <v>74.55</v>
      </c>
      <c r="D27" s="93">
        <f t="shared" si="0"/>
        <v>0.17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67.52</v>
      </c>
      <c r="N27">
        <v>271.27</v>
      </c>
      <c r="O27">
        <v>48.22</v>
      </c>
      <c r="P27">
        <v>1.71</v>
      </c>
      <c r="Q27">
        <v>15.93</v>
      </c>
      <c r="R27" s="93">
        <v>0.17</v>
      </c>
      <c r="S27" s="93">
        <v>0</v>
      </c>
      <c r="T27" s="93">
        <v>0</v>
      </c>
      <c r="U27">
        <v>1.69</v>
      </c>
      <c r="V27">
        <v>0</v>
      </c>
      <c r="W27">
        <v>2.23</v>
      </c>
      <c r="X27">
        <v>37.33</v>
      </c>
      <c r="Y27">
        <v>12.45</v>
      </c>
      <c r="Z27">
        <v>12.44</v>
      </c>
      <c r="AA27">
        <v>0</v>
      </c>
      <c r="AB27">
        <v>0</v>
      </c>
      <c r="AC27">
        <v>1.66</v>
      </c>
      <c r="AD27">
        <v>0</v>
      </c>
      <c r="AE27">
        <v>0</v>
      </c>
      <c r="AF27">
        <v>0</v>
      </c>
      <c r="AG27">
        <v>6.66</v>
      </c>
      <c r="AH27">
        <v>22.78</v>
      </c>
      <c r="AI27">
        <v>22.78</v>
      </c>
      <c r="AJ27">
        <v>25.08</v>
      </c>
      <c r="AK27">
        <v>0</v>
      </c>
      <c r="AL27">
        <v>0</v>
      </c>
    </row>
    <row r="28" spans="1:38">
      <c r="A28" t="s">
        <v>70</v>
      </c>
      <c r="B28" s="34">
        <v>236.23</v>
      </c>
      <c r="C28" s="34">
        <v>74.55</v>
      </c>
      <c r="D28" s="93">
        <f t="shared" si="0"/>
        <v>3.37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67.52</v>
      </c>
      <c r="N28">
        <v>271.27</v>
      </c>
      <c r="O28">
        <v>48.22</v>
      </c>
      <c r="P28">
        <v>1.71</v>
      </c>
      <c r="Q28">
        <v>15.87</v>
      </c>
      <c r="R28" s="93">
        <v>0.33</v>
      </c>
      <c r="S28" s="93">
        <v>1</v>
      </c>
      <c r="T28" s="93">
        <v>2.04</v>
      </c>
      <c r="U28">
        <v>1.69</v>
      </c>
      <c r="V28">
        <v>0</v>
      </c>
      <c r="W28">
        <v>2.23</v>
      </c>
      <c r="X28">
        <v>36.28</v>
      </c>
      <c r="Y28">
        <v>12.09</v>
      </c>
      <c r="Z28">
        <v>12.09</v>
      </c>
      <c r="AA28">
        <v>0</v>
      </c>
      <c r="AB28">
        <v>0</v>
      </c>
      <c r="AC28">
        <v>3.79</v>
      </c>
      <c r="AD28">
        <v>0</v>
      </c>
      <c r="AE28">
        <v>0</v>
      </c>
      <c r="AF28">
        <v>0</v>
      </c>
      <c r="AG28">
        <v>6.66</v>
      </c>
      <c r="AH28">
        <v>22.12</v>
      </c>
      <c r="AI28">
        <v>22.12</v>
      </c>
      <c r="AJ28">
        <v>25.08</v>
      </c>
      <c r="AK28">
        <v>0</v>
      </c>
      <c r="AL28">
        <v>0</v>
      </c>
    </row>
    <row r="29" spans="1:38">
      <c r="A29" t="s">
        <v>71</v>
      </c>
      <c r="B29" s="34">
        <v>260.99</v>
      </c>
      <c r="C29" s="34">
        <v>74.55</v>
      </c>
      <c r="D29" s="93">
        <f t="shared" si="0"/>
        <v>12.82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71.760000000000005</v>
      </c>
      <c r="N29">
        <v>271.27</v>
      </c>
      <c r="O29">
        <v>48.22</v>
      </c>
      <c r="P29">
        <v>1.71</v>
      </c>
      <c r="Q29">
        <v>15.73</v>
      </c>
      <c r="R29" s="93">
        <v>3.97</v>
      </c>
      <c r="S29" s="93">
        <v>3</v>
      </c>
      <c r="T29" s="93">
        <v>5.85</v>
      </c>
      <c r="U29">
        <v>1.69</v>
      </c>
      <c r="V29">
        <v>0.175068</v>
      </c>
      <c r="W29">
        <v>2.23</v>
      </c>
      <c r="X29">
        <v>35.94</v>
      </c>
      <c r="Y29">
        <v>11.98</v>
      </c>
      <c r="Z29">
        <v>11.98</v>
      </c>
      <c r="AA29">
        <v>0</v>
      </c>
      <c r="AB29">
        <v>0</v>
      </c>
      <c r="AC29">
        <v>6.53</v>
      </c>
      <c r="AD29">
        <v>0</v>
      </c>
      <c r="AE29">
        <v>0</v>
      </c>
      <c r="AF29">
        <v>0</v>
      </c>
      <c r="AG29">
        <v>6.66</v>
      </c>
      <c r="AH29">
        <v>21.78</v>
      </c>
      <c r="AI29">
        <v>21.78</v>
      </c>
      <c r="AJ29">
        <v>25.08</v>
      </c>
      <c r="AK29">
        <v>0</v>
      </c>
      <c r="AL29">
        <v>0</v>
      </c>
    </row>
    <row r="30" spans="1:38">
      <c r="A30" t="s">
        <v>72</v>
      </c>
      <c r="B30" s="34">
        <v>260.99</v>
      </c>
      <c r="C30" s="34">
        <v>74.55</v>
      </c>
      <c r="D30" s="93">
        <f t="shared" si="0"/>
        <v>32.56</v>
      </c>
      <c r="E30" s="34">
        <v>0</v>
      </c>
      <c r="F30" s="34"/>
      <c r="G30" s="34"/>
      <c r="H30" s="34"/>
      <c r="I30" s="34"/>
      <c r="J30" s="37">
        <v>0.01</v>
      </c>
      <c r="K30" s="37">
        <v>0.01</v>
      </c>
      <c r="L30" s="37">
        <v>0.01</v>
      </c>
      <c r="M30">
        <v>71.760000000000005</v>
      </c>
      <c r="N30">
        <v>271.27</v>
      </c>
      <c r="O30">
        <v>48.22</v>
      </c>
      <c r="P30">
        <v>1.71</v>
      </c>
      <c r="Q30">
        <v>15.67</v>
      </c>
      <c r="R30" s="93">
        <v>9.92</v>
      </c>
      <c r="S30" s="93">
        <v>10</v>
      </c>
      <c r="T30" s="93">
        <v>12.64</v>
      </c>
      <c r="U30">
        <v>1.69</v>
      </c>
      <c r="V30">
        <v>3.9293040000000001</v>
      </c>
      <c r="W30">
        <v>2.23</v>
      </c>
      <c r="X30">
        <v>35.04</v>
      </c>
      <c r="Y30">
        <v>11.69</v>
      </c>
      <c r="Z30">
        <v>11.68</v>
      </c>
      <c r="AA30">
        <v>0.39</v>
      </c>
      <c r="AB30">
        <v>0.08</v>
      </c>
      <c r="AC30">
        <v>9.75</v>
      </c>
      <c r="AD30">
        <v>0</v>
      </c>
      <c r="AE30">
        <v>0</v>
      </c>
      <c r="AF30">
        <v>0</v>
      </c>
      <c r="AG30">
        <v>6.66</v>
      </c>
      <c r="AH30">
        <v>21.46</v>
      </c>
      <c r="AI30">
        <v>21.46</v>
      </c>
      <c r="AJ30">
        <v>23.15</v>
      </c>
      <c r="AK30">
        <v>3.5</v>
      </c>
      <c r="AL30">
        <v>1.5</v>
      </c>
    </row>
    <row r="31" spans="1:38">
      <c r="A31" t="s">
        <v>73</v>
      </c>
      <c r="B31" s="34">
        <v>260.99</v>
      </c>
      <c r="C31" s="34">
        <v>74.55</v>
      </c>
      <c r="D31" s="93">
        <f t="shared" si="0"/>
        <v>52.28</v>
      </c>
      <c r="E31" s="34">
        <v>0</v>
      </c>
      <c r="F31" s="34"/>
      <c r="G31" s="34"/>
      <c r="H31" s="34"/>
      <c r="I31" s="34"/>
      <c r="J31" s="37">
        <v>0.05</v>
      </c>
      <c r="K31" s="37">
        <v>0.05</v>
      </c>
      <c r="L31" s="37">
        <v>0.05</v>
      </c>
      <c r="M31">
        <v>71.760000000000005</v>
      </c>
      <c r="N31">
        <v>271.27</v>
      </c>
      <c r="O31">
        <v>48.22</v>
      </c>
      <c r="P31">
        <v>1.71</v>
      </c>
      <c r="Q31">
        <v>18.010000000000002</v>
      </c>
      <c r="R31" s="93">
        <v>17.64</v>
      </c>
      <c r="S31" s="93">
        <v>17</v>
      </c>
      <c r="T31" s="93">
        <v>17.64</v>
      </c>
      <c r="U31">
        <v>1.69</v>
      </c>
      <c r="V31">
        <v>12.332568</v>
      </c>
      <c r="W31">
        <v>2.1800000000000002</v>
      </c>
      <c r="X31">
        <v>34.42</v>
      </c>
      <c r="Y31">
        <v>11.48</v>
      </c>
      <c r="Z31">
        <v>11.47</v>
      </c>
      <c r="AA31">
        <v>2.74</v>
      </c>
      <c r="AB31">
        <v>0.55000000000000004</v>
      </c>
      <c r="AC31">
        <v>0</v>
      </c>
      <c r="AD31">
        <v>2.5499999999999998</v>
      </c>
      <c r="AE31">
        <v>1</v>
      </c>
      <c r="AF31">
        <v>0</v>
      </c>
      <c r="AG31">
        <v>6.66</v>
      </c>
      <c r="AH31">
        <v>20.079999999999998</v>
      </c>
      <c r="AI31">
        <v>20.079999999999998</v>
      </c>
      <c r="AJ31">
        <v>23.15</v>
      </c>
      <c r="AK31">
        <v>7</v>
      </c>
      <c r="AL31">
        <v>3</v>
      </c>
    </row>
    <row r="32" spans="1:38">
      <c r="A32" t="s">
        <v>74</v>
      </c>
      <c r="B32" s="34">
        <v>260.99</v>
      </c>
      <c r="C32" s="34">
        <v>87</v>
      </c>
      <c r="D32" s="93">
        <f t="shared" si="0"/>
        <v>61.050000000000004</v>
      </c>
      <c r="E32" s="34">
        <v>0</v>
      </c>
      <c r="F32" s="34"/>
      <c r="G32" s="34"/>
      <c r="H32" s="34"/>
      <c r="I32" s="34"/>
      <c r="J32" s="37">
        <v>0.23</v>
      </c>
      <c r="K32" s="37">
        <v>0.23</v>
      </c>
      <c r="L32" s="37">
        <v>0.24</v>
      </c>
      <c r="M32">
        <v>71.760000000000005</v>
      </c>
      <c r="N32">
        <v>271.27</v>
      </c>
      <c r="O32">
        <v>63.66</v>
      </c>
      <c r="P32">
        <v>1.71</v>
      </c>
      <c r="Q32">
        <v>17.73</v>
      </c>
      <c r="R32" s="93">
        <v>20.350000000000001</v>
      </c>
      <c r="S32" s="93">
        <v>20.350000000000001</v>
      </c>
      <c r="T32" s="93">
        <v>20.350000000000001</v>
      </c>
      <c r="U32">
        <v>1.69</v>
      </c>
      <c r="V32">
        <v>20.930351999999999</v>
      </c>
      <c r="W32">
        <v>2.1800000000000002</v>
      </c>
      <c r="X32">
        <v>34.26</v>
      </c>
      <c r="Y32">
        <v>11.42</v>
      </c>
      <c r="Z32">
        <v>11.42</v>
      </c>
      <c r="AA32">
        <v>4.47</v>
      </c>
      <c r="AB32">
        <v>0.89</v>
      </c>
      <c r="AC32">
        <v>0.31</v>
      </c>
      <c r="AD32">
        <v>5</v>
      </c>
      <c r="AE32">
        <v>2</v>
      </c>
      <c r="AF32">
        <v>1</v>
      </c>
      <c r="AG32">
        <v>6.66</v>
      </c>
      <c r="AH32">
        <v>19.86</v>
      </c>
      <c r="AI32">
        <v>19.86</v>
      </c>
      <c r="AJ32">
        <v>22.18</v>
      </c>
      <c r="AK32">
        <v>11</v>
      </c>
      <c r="AL32">
        <v>4</v>
      </c>
    </row>
    <row r="33" spans="1:38">
      <c r="A33" t="s">
        <v>75</v>
      </c>
      <c r="B33" s="34">
        <v>260.99</v>
      </c>
      <c r="C33" s="34">
        <v>74.55</v>
      </c>
      <c r="D33" s="93">
        <f t="shared" si="0"/>
        <v>64.050000000000011</v>
      </c>
      <c r="E33" s="34">
        <v>0</v>
      </c>
      <c r="F33" s="34"/>
      <c r="G33" s="34"/>
      <c r="H33" s="34"/>
      <c r="I33" s="34"/>
      <c r="J33" s="37">
        <v>0.63</v>
      </c>
      <c r="K33" s="37">
        <v>0.63</v>
      </c>
      <c r="L33" s="37">
        <v>0.65</v>
      </c>
      <c r="M33">
        <v>71.760000000000005</v>
      </c>
      <c r="N33">
        <v>271.27</v>
      </c>
      <c r="O33">
        <v>88.73</v>
      </c>
      <c r="P33">
        <v>1.71</v>
      </c>
      <c r="Q33">
        <v>17.489999999999998</v>
      </c>
      <c r="R33" s="93">
        <v>21.35</v>
      </c>
      <c r="S33" s="93">
        <v>21.35</v>
      </c>
      <c r="T33" s="93">
        <v>21.35</v>
      </c>
      <c r="U33">
        <v>1.69</v>
      </c>
      <c r="V33">
        <v>29.391971999999999</v>
      </c>
      <c r="W33">
        <v>2.1800000000000002</v>
      </c>
      <c r="X33">
        <v>34.22</v>
      </c>
      <c r="Y33">
        <v>11.4</v>
      </c>
      <c r="Z33">
        <v>11.41</v>
      </c>
      <c r="AA33">
        <v>11.41</v>
      </c>
      <c r="AB33">
        <v>2.2799999999999998</v>
      </c>
      <c r="AC33">
        <v>1.53</v>
      </c>
      <c r="AD33">
        <v>9</v>
      </c>
      <c r="AE33">
        <v>5</v>
      </c>
      <c r="AF33">
        <v>3</v>
      </c>
      <c r="AG33">
        <v>6.66</v>
      </c>
      <c r="AH33">
        <v>19.239999999999998</v>
      </c>
      <c r="AI33">
        <v>19.239999999999998</v>
      </c>
      <c r="AJ33">
        <v>22.18</v>
      </c>
      <c r="AK33">
        <v>14</v>
      </c>
      <c r="AL33">
        <v>6</v>
      </c>
    </row>
    <row r="34" spans="1:38">
      <c r="A34" t="s">
        <v>76</v>
      </c>
      <c r="B34" s="34">
        <v>260.99</v>
      </c>
      <c r="C34" s="34">
        <v>87</v>
      </c>
      <c r="D34" s="93">
        <f t="shared" si="0"/>
        <v>65.05</v>
      </c>
      <c r="E34" s="34">
        <v>0</v>
      </c>
      <c r="F34" s="34"/>
      <c r="G34" s="34"/>
      <c r="H34" s="34"/>
      <c r="I34" s="34"/>
      <c r="J34" s="37">
        <v>1.28</v>
      </c>
      <c r="K34" s="37">
        <v>1.28</v>
      </c>
      <c r="L34" s="37">
        <v>1.31</v>
      </c>
      <c r="M34">
        <v>71.760000000000005</v>
      </c>
      <c r="N34">
        <v>271.27</v>
      </c>
      <c r="O34">
        <v>101.02</v>
      </c>
      <c r="P34">
        <v>1.71</v>
      </c>
      <c r="Q34">
        <v>17.07</v>
      </c>
      <c r="R34" s="93">
        <v>21.68</v>
      </c>
      <c r="S34" s="93">
        <v>21.68</v>
      </c>
      <c r="T34" s="93">
        <v>21.69</v>
      </c>
      <c r="U34">
        <v>1.69</v>
      </c>
      <c r="V34">
        <v>38.476056</v>
      </c>
      <c r="W34">
        <v>2.1800000000000002</v>
      </c>
      <c r="X34">
        <v>34.22</v>
      </c>
      <c r="Y34">
        <v>11.4</v>
      </c>
      <c r="Z34">
        <v>11.41</v>
      </c>
      <c r="AA34">
        <v>23.26</v>
      </c>
      <c r="AB34">
        <v>4.6500000000000004</v>
      </c>
      <c r="AC34">
        <v>7.65</v>
      </c>
      <c r="AD34">
        <v>12</v>
      </c>
      <c r="AE34">
        <v>10</v>
      </c>
      <c r="AF34">
        <v>5</v>
      </c>
      <c r="AG34">
        <v>6.66</v>
      </c>
      <c r="AH34">
        <v>18.34</v>
      </c>
      <c r="AI34">
        <v>18.34</v>
      </c>
      <c r="AJ34">
        <v>23.15</v>
      </c>
      <c r="AK34">
        <v>22</v>
      </c>
      <c r="AL34">
        <v>10</v>
      </c>
    </row>
    <row r="35" spans="1:38">
      <c r="A35" t="s">
        <v>77</v>
      </c>
      <c r="B35" s="34">
        <v>260.99</v>
      </c>
      <c r="C35" s="34">
        <v>55.57</v>
      </c>
      <c r="D35" s="93">
        <f t="shared" si="0"/>
        <v>71.05</v>
      </c>
      <c r="E35" s="34">
        <v>0</v>
      </c>
      <c r="F35" s="34"/>
      <c r="G35" s="34"/>
      <c r="H35" s="34"/>
      <c r="I35" s="34"/>
      <c r="J35" s="37">
        <v>2.02</v>
      </c>
      <c r="K35" s="37">
        <v>2.02</v>
      </c>
      <c r="L35" s="37">
        <v>2.06</v>
      </c>
      <c r="M35">
        <v>71.760000000000005</v>
      </c>
      <c r="N35">
        <v>271.27</v>
      </c>
      <c r="O35">
        <v>67.52</v>
      </c>
      <c r="P35">
        <v>1.63</v>
      </c>
      <c r="Q35">
        <v>16.600000000000001</v>
      </c>
      <c r="R35" s="93">
        <v>23.68</v>
      </c>
      <c r="S35" s="93">
        <v>23.68</v>
      </c>
      <c r="T35" s="93">
        <v>23.69</v>
      </c>
      <c r="U35">
        <v>1.69</v>
      </c>
      <c r="V35">
        <v>47.599043999999999</v>
      </c>
      <c r="W35">
        <v>2.1800000000000002</v>
      </c>
      <c r="X35">
        <v>26.72</v>
      </c>
      <c r="Y35">
        <v>8.9</v>
      </c>
      <c r="Z35">
        <v>8.91</v>
      </c>
      <c r="AA35">
        <v>30.18</v>
      </c>
      <c r="AB35">
        <v>6.04</v>
      </c>
      <c r="AC35">
        <v>14.74</v>
      </c>
      <c r="AD35">
        <v>9</v>
      </c>
      <c r="AE35">
        <v>16</v>
      </c>
      <c r="AF35">
        <v>8</v>
      </c>
      <c r="AG35">
        <v>6.66</v>
      </c>
      <c r="AH35">
        <v>17.88</v>
      </c>
      <c r="AI35">
        <v>17.88</v>
      </c>
      <c r="AJ35">
        <v>21.22</v>
      </c>
      <c r="AK35">
        <v>42</v>
      </c>
      <c r="AL35">
        <v>18</v>
      </c>
    </row>
    <row r="36" spans="1:38">
      <c r="A36" t="s">
        <v>78</v>
      </c>
      <c r="B36" s="34">
        <v>260.99</v>
      </c>
      <c r="C36" s="34">
        <v>55.57</v>
      </c>
      <c r="D36" s="93">
        <f t="shared" si="0"/>
        <v>76.55</v>
      </c>
      <c r="E36" s="34">
        <v>0</v>
      </c>
      <c r="F36" s="34"/>
      <c r="G36" s="34"/>
      <c r="H36" s="34"/>
      <c r="I36" s="34"/>
      <c r="J36" s="37">
        <v>2.85</v>
      </c>
      <c r="K36" s="37">
        <v>2.85</v>
      </c>
      <c r="L36" s="37">
        <v>2.91</v>
      </c>
      <c r="M36">
        <v>71.760000000000005</v>
      </c>
      <c r="N36">
        <v>271.27</v>
      </c>
      <c r="O36">
        <v>67.52</v>
      </c>
      <c r="P36">
        <v>1.63</v>
      </c>
      <c r="Q36">
        <v>15.9</v>
      </c>
      <c r="R36" s="93">
        <v>25.52</v>
      </c>
      <c r="S36" s="93">
        <v>25.52</v>
      </c>
      <c r="T36" s="93">
        <v>25.51</v>
      </c>
      <c r="U36">
        <v>1.69</v>
      </c>
      <c r="V36">
        <v>56.128746</v>
      </c>
      <c r="W36">
        <v>2.1800000000000002</v>
      </c>
      <c r="X36">
        <v>25.96</v>
      </c>
      <c r="Y36">
        <v>8.66</v>
      </c>
      <c r="Z36">
        <v>8.65</v>
      </c>
      <c r="AA36">
        <v>44.08</v>
      </c>
      <c r="AB36">
        <v>8.82</v>
      </c>
      <c r="AC36">
        <v>21.83</v>
      </c>
      <c r="AD36">
        <v>11.67</v>
      </c>
      <c r="AE36">
        <v>22</v>
      </c>
      <c r="AF36">
        <v>11</v>
      </c>
      <c r="AG36">
        <v>6.66</v>
      </c>
      <c r="AH36">
        <v>16.82</v>
      </c>
      <c r="AI36">
        <v>16.82</v>
      </c>
      <c r="AJ36">
        <v>21.22</v>
      </c>
      <c r="AK36">
        <v>56</v>
      </c>
      <c r="AL36">
        <v>24</v>
      </c>
    </row>
    <row r="37" spans="1:38">
      <c r="A37" t="s">
        <v>79</v>
      </c>
      <c r="B37" s="34">
        <v>260.99</v>
      </c>
      <c r="C37" s="34">
        <v>55.57</v>
      </c>
      <c r="D37" s="93">
        <f t="shared" si="0"/>
        <v>79.050000000000011</v>
      </c>
      <c r="E37" s="34">
        <v>0</v>
      </c>
      <c r="F37" s="34"/>
      <c r="G37" s="34"/>
      <c r="H37" s="34"/>
      <c r="I37" s="34"/>
      <c r="J37" s="37">
        <v>3.67</v>
      </c>
      <c r="K37" s="37">
        <v>3.67</v>
      </c>
      <c r="L37" s="37">
        <v>3.75</v>
      </c>
      <c r="M37">
        <v>71.760000000000005</v>
      </c>
      <c r="N37">
        <v>271.27</v>
      </c>
      <c r="O37">
        <v>67.52</v>
      </c>
      <c r="P37">
        <v>1.63</v>
      </c>
      <c r="Q37">
        <v>15.52</v>
      </c>
      <c r="R37" s="93">
        <v>26.35</v>
      </c>
      <c r="S37" s="93">
        <v>26.35</v>
      </c>
      <c r="T37" s="93">
        <v>26.35</v>
      </c>
      <c r="U37">
        <v>1.69</v>
      </c>
      <c r="V37">
        <v>64.113792000000004</v>
      </c>
      <c r="W37">
        <v>2.1800000000000002</v>
      </c>
      <c r="X37">
        <v>25.46</v>
      </c>
      <c r="Y37">
        <v>8.48</v>
      </c>
      <c r="Z37">
        <v>8.49</v>
      </c>
      <c r="AA37">
        <v>63</v>
      </c>
      <c r="AB37">
        <v>12.6</v>
      </c>
      <c r="AC37">
        <v>28.91</v>
      </c>
      <c r="AD37">
        <v>14.74</v>
      </c>
      <c r="AE37">
        <v>29</v>
      </c>
      <c r="AF37">
        <v>15</v>
      </c>
      <c r="AG37">
        <v>6.66</v>
      </c>
      <c r="AH37">
        <v>16.559999999999999</v>
      </c>
      <c r="AI37">
        <v>16.559999999999999</v>
      </c>
      <c r="AJ37">
        <v>21.22</v>
      </c>
      <c r="AK37">
        <v>74</v>
      </c>
      <c r="AL37">
        <v>31</v>
      </c>
    </row>
    <row r="38" spans="1:38">
      <c r="A38" t="s">
        <v>80</v>
      </c>
      <c r="B38" s="34">
        <v>260.99</v>
      </c>
      <c r="C38" s="34">
        <v>55.57</v>
      </c>
      <c r="D38" s="93">
        <f t="shared" si="0"/>
        <v>81.95</v>
      </c>
      <c r="E38" s="34">
        <v>0</v>
      </c>
      <c r="F38" s="34"/>
      <c r="G38" s="34"/>
      <c r="H38" s="34"/>
      <c r="I38" s="34"/>
      <c r="J38" s="37">
        <v>4.6500000000000004</v>
      </c>
      <c r="K38" s="37">
        <v>4.6500000000000004</v>
      </c>
      <c r="L38" s="37">
        <v>4.7699999999999996</v>
      </c>
      <c r="M38">
        <v>71.760000000000005</v>
      </c>
      <c r="N38">
        <v>271.27</v>
      </c>
      <c r="O38">
        <v>79.09</v>
      </c>
      <c r="P38">
        <v>1.63</v>
      </c>
      <c r="Q38">
        <v>10.14</v>
      </c>
      <c r="R38" s="93">
        <v>27.32</v>
      </c>
      <c r="S38" s="93">
        <v>27.32</v>
      </c>
      <c r="T38" s="93">
        <v>27.31</v>
      </c>
      <c r="U38">
        <v>1.69</v>
      </c>
      <c r="V38">
        <v>71.797331999999997</v>
      </c>
      <c r="W38">
        <v>2.1800000000000002</v>
      </c>
      <c r="X38">
        <v>24.75</v>
      </c>
      <c r="Y38">
        <v>8.26</v>
      </c>
      <c r="Z38">
        <v>8.25</v>
      </c>
      <c r="AA38">
        <v>78.61</v>
      </c>
      <c r="AB38">
        <v>15.72</v>
      </c>
      <c r="AC38">
        <v>35.31</v>
      </c>
      <c r="AD38">
        <v>18.03</v>
      </c>
      <c r="AE38">
        <v>37</v>
      </c>
      <c r="AF38">
        <v>18</v>
      </c>
      <c r="AG38">
        <v>6.66</v>
      </c>
      <c r="AH38">
        <v>15.94</v>
      </c>
      <c r="AI38">
        <v>15.94</v>
      </c>
      <c r="AJ38">
        <v>21.22</v>
      </c>
      <c r="AK38">
        <v>88</v>
      </c>
      <c r="AL38">
        <v>37</v>
      </c>
    </row>
    <row r="39" spans="1:38">
      <c r="A39" t="s">
        <v>81</v>
      </c>
      <c r="B39" s="34">
        <v>260.99</v>
      </c>
      <c r="C39" s="34">
        <v>68.03</v>
      </c>
      <c r="D39" s="93">
        <f t="shared" si="0"/>
        <v>81.95</v>
      </c>
      <c r="E39" s="34">
        <v>0</v>
      </c>
      <c r="F39" s="34"/>
      <c r="G39" s="34"/>
      <c r="H39" s="34"/>
      <c r="I39" s="34"/>
      <c r="J39" s="37">
        <v>5.62</v>
      </c>
      <c r="K39" s="37">
        <v>5.62</v>
      </c>
      <c r="L39" s="37">
        <v>5.77</v>
      </c>
      <c r="M39">
        <v>71.760000000000005</v>
      </c>
      <c r="N39">
        <v>271.27</v>
      </c>
      <c r="O39">
        <v>48.37</v>
      </c>
      <c r="P39">
        <v>1.63</v>
      </c>
      <c r="Q39">
        <v>9.74</v>
      </c>
      <c r="R39" s="93">
        <v>27.32</v>
      </c>
      <c r="S39" s="93">
        <v>27.32</v>
      </c>
      <c r="T39" s="93">
        <v>27.31</v>
      </c>
      <c r="U39">
        <v>1.69</v>
      </c>
      <c r="V39">
        <v>73.470203999999995</v>
      </c>
      <c r="W39">
        <v>2.1800000000000002</v>
      </c>
      <c r="X39">
        <v>24.08</v>
      </c>
      <c r="Y39">
        <v>8.01</v>
      </c>
      <c r="Z39">
        <v>8.0299999999999994</v>
      </c>
      <c r="AA39">
        <v>95.61</v>
      </c>
      <c r="AB39">
        <v>19.12</v>
      </c>
      <c r="AC39">
        <v>41.86</v>
      </c>
      <c r="AD39">
        <v>22.84</v>
      </c>
      <c r="AE39">
        <v>41</v>
      </c>
      <c r="AF39">
        <v>20</v>
      </c>
      <c r="AG39">
        <v>6.66</v>
      </c>
      <c r="AH39">
        <v>15.38</v>
      </c>
      <c r="AI39">
        <v>15.38</v>
      </c>
      <c r="AJ39">
        <v>21.22</v>
      </c>
      <c r="AK39">
        <v>95</v>
      </c>
      <c r="AL39">
        <v>40</v>
      </c>
    </row>
    <row r="40" spans="1:38">
      <c r="A40" t="s">
        <v>82</v>
      </c>
      <c r="B40" s="34">
        <v>260.99</v>
      </c>
      <c r="C40" s="34">
        <v>87</v>
      </c>
      <c r="D40" s="93">
        <f t="shared" si="0"/>
        <v>87.95</v>
      </c>
      <c r="E40" s="34">
        <v>0</v>
      </c>
      <c r="F40" s="34"/>
      <c r="G40" s="34"/>
      <c r="H40" s="34"/>
      <c r="I40" s="34"/>
      <c r="J40" s="37">
        <v>6.69</v>
      </c>
      <c r="K40" s="37">
        <v>6.69</v>
      </c>
      <c r="L40" s="37">
        <v>6.86</v>
      </c>
      <c r="M40">
        <v>71.760000000000005</v>
      </c>
      <c r="N40">
        <v>271.27</v>
      </c>
      <c r="O40">
        <v>48.37</v>
      </c>
      <c r="P40">
        <v>1.63</v>
      </c>
      <c r="Q40">
        <v>9.14</v>
      </c>
      <c r="R40" s="93">
        <v>29.32</v>
      </c>
      <c r="S40" s="93">
        <v>29.32</v>
      </c>
      <c r="T40" s="93">
        <v>29.31</v>
      </c>
      <c r="U40">
        <v>1.69</v>
      </c>
      <c r="V40">
        <v>80.706348000000006</v>
      </c>
      <c r="W40">
        <v>2.1800000000000002</v>
      </c>
      <c r="X40">
        <v>22.42</v>
      </c>
      <c r="Y40">
        <v>7.49</v>
      </c>
      <c r="Z40">
        <v>7.47</v>
      </c>
      <c r="AA40">
        <v>111.92</v>
      </c>
      <c r="AB40">
        <v>22.38</v>
      </c>
      <c r="AC40">
        <v>47.36</v>
      </c>
      <c r="AD40">
        <v>25.55</v>
      </c>
      <c r="AE40">
        <v>47</v>
      </c>
      <c r="AF40">
        <v>23</v>
      </c>
      <c r="AG40">
        <v>6.66</v>
      </c>
      <c r="AH40">
        <v>14.67</v>
      </c>
      <c r="AI40">
        <v>14.67</v>
      </c>
      <c r="AJ40">
        <v>21.22</v>
      </c>
      <c r="AK40">
        <v>109</v>
      </c>
      <c r="AL40">
        <v>46</v>
      </c>
    </row>
    <row r="41" spans="1:38">
      <c r="A41" t="s">
        <v>83</v>
      </c>
      <c r="B41" s="34">
        <v>260.99</v>
      </c>
      <c r="C41" s="34">
        <v>87</v>
      </c>
      <c r="D41" s="93">
        <f t="shared" si="0"/>
        <v>87.95</v>
      </c>
      <c r="E41" s="34">
        <v>0</v>
      </c>
      <c r="F41" s="34"/>
      <c r="G41" s="34"/>
      <c r="H41" s="34"/>
      <c r="I41" s="34"/>
      <c r="J41" s="37">
        <v>7.61</v>
      </c>
      <c r="K41" s="37">
        <v>7.61</v>
      </c>
      <c r="L41" s="37">
        <v>7.8</v>
      </c>
      <c r="M41">
        <v>76.2</v>
      </c>
      <c r="N41">
        <v>271.27</v>
      </c>
      <c r="O41">
        <v>72.34</v>
      </c>
      <c r="P41">
        <v>1.63</v>
      </c>
      <c r="Q41">
        <v>8.5399999999999991</v>
      </c>
      <c r="R41" s="93">
        <v>29.32</v>
      </c>
      <c r="S41" s="93">
        <v>29.32</v>
      </c>
      <c r="T41" s="93">
        <v>29.31</v>
      </c>
      <c r="U41">
        <v>1.69</v>
      </c>
      <c r="V41">
        <v>87.407561999999999</v>
      </c>
      <c r="W41">
        <v>2.1800000000000002</v>
      </c>
      <c r="X41">
        <v>22.3</v>
      </c>
      <c r="Y41">
        <v>7.44</v>
      </c>
      <c r="Z41">
        <v>7.43</v>
      </c>
      <c r="AA41">
        <v>128.53</v>
      </c>
      <c r="AB41">
        <v>25.71</v>
      </c>
      <c r="AC41">
        <v>52.25</v>
      </c>
      <c r="AD41">
        <v>28.33</v>
      </c>
      <c r="AE41">
        <v>53</v>
      </c>
      <c r="AF41">
        <v>27</v>
      </c>
      <c r="AG41">
        <v>6.66</v>
      </c>
      <c r="AH41">
        <v>14.67</v>
      </c>
      <c r="AI41">
        <v>14.67</v>
      </c>
      <c r="AJ41">
        <v>21.22</v>
      </c>
      <c r="AK41">
        <v>116</v>
      </c>
      <c r="AL41">
        <v>49</v>
      </c>
    </row>
    <row r="42" spans="1:38">
      <c r="A42" t="s">
        <v>84</v>
      </c>
      <c r="B42" s="34">
        <v>260.99</v>
      </c>
      <c r="C42" s="34">
        <v>87</v>
      </c>
      <c r="D42" s="93">
        <f t="shared" si="0"/>
        <v>87.95</v>
      </c>
      <c r="E42" s="34">
        <v>0</v>
      </c>
      <c r="F42" s="34"/>
      <c r="G42" s="34"/>
      <c r="H42" s="34"/>
      <c r="I42" s="34"/>
      <c r="J42" s="37">
        <v>8.5299999999999994</v>
      </c>
      <c r="K42" s="37">
        <v>8.5299999999999994</v>
      </c>
      <c r="L42" s="37">
        <v>8.74</v>
      </c>
      <c r="M42">
        <v>96.45</v>
      </c>
      <c r="N42">
        <v>271.27</v>
      </c>
      <c r="O42">
        <v>72.34</v>
      </c>
      <c r="P42">
        <v>1.63</v>
      </c>
      <c r="Q42">
        <v>8.4</v>
      </c>
      <c r="R42" s="93">
        <v>29.32</v>
      </c>
      <c r="S42" s="93">
        <v>29.32</v>
      </c>
      <c r="T42" s="93">
        <v>29.31</v>
      </c>
      <c r="U42">
        <v>1.69</v>
      </c>
      <c r="V42">
        <v>93.398777999999993</v>
      </c>
      <c r="W42">
        <v>2.1800000000000002</v>
      </c>
      <c r="X42">
        <v>21.5</v>
      </c>
      <c r="Y42">
        <v>7.16</v>
      </c>
      <c r="Z42">
        <v>7.17</v>
      </c>
      <c r="AA42">
        <v>143.34</v>
      </c>
      <c r="AB42">
        <v>28.67</v>
      </c>
      <c r="AC42">
        <v>57.29</v>
      </c>
      <c r="AD42">
        <v>30.13</v>
      </c>
      <c r="AE42">
        <v>59</v>
      </c>
      <c r="AF42">
        <v>30</v>
      </c>
      <c r="AG42">
        <v>6.66</v>
      </c>
      <c r="AH42">
        <v>14.67</v>
      </c>
      <c r="AI42">
        <v>14.67</v>
      </c>
      <c r="AJ42">
        <v>21.22</v>
      </c>
      <c r="AK42">
        <v>126</v>
      </c>
      <c r="AL42">
        <v>54</v>
      </c>
    </row>
    <row r="43" spans="1:38">
      <c r="A43" t="s">
        <v>85</v>
      </c>
      <c r="B43" s="34">
        <v>260.99</v>
      </c>
      <c r="C43" s="34">
        <v>87</v>
      </c>
      <c r="D43" s="93">
        <f t="shared" si="0"/>
        <v>87.95</v>
      </c>
      <c r="E43" s="34">
        <v>0</v>
      </c>
      <c r="F43" s="34"/>
      <c r="G43" s="34"/>
      <c r="H43" s="34"/>
      <c r="I43" s="34"/>
      <c r="J43" s="37">
        <v>9.43</v>
      </c>
      <c r="K43" s="37">
        <v>9.43</v>
      </c>
      <c r="L43" s="37">
        <v>9.66</v>
      </c>
      <c r="M43">
        <v>96.45</v>
      </c>
      <c r="N43">
        <v>271.27</v>
      </c>
      <c r="O43">
        <v>72.34</v>
      </c>
      <c r="P43">
        <v>1.63</v>
      </c>
      <c r="Q43">
        <v>8.01</v>
      </c>
      <c r="R43" s="93">
        <v>29.32</v>
      </c>
      <c r="S43" s="93">
        <v>29.32</v>
      </c>
      <c r="T43" s="93">
        <v>29.31</v>
      </c>
      <c r="U43">
        <v>1.69</v>
      </c>
      <c r="V43">
        <v>98.845337999999998</v>
      </c>
      <c r="W43">
        <v>2.1800000000000002</v>
      </c>
      <c r="X43">
        <v>20</v>
      </c>
      <c r="Y43">
        <v>6.66</v>
      </c>
      <c r="Z43">
        <v>6.67</v>
      </c>
      <c r="AA43">
        <v>169.8</v>
      </c>
      <c r="AB43">
        <v>33.96</v>
      </c>
      <c r="AC43">
        <v>61.59</v>
      </c>
      <c r="AD43">
        <v>32.159999999999997</v>
      </c>
      <c r="AE43">
        <v>61</v>
      </c>
      <c r="AF43">
        <v>30</v>
      </c>
      <c r="AG43">
        <v>6.66</v>
      </c>
      <c r="AH43">
        <v>14.67</v>
      </c>
      <c r="AI43">
        <v>14.67</v>
      </c>
      <c r="AJ43">
        <v>21.22</v>
      </c>
      <c r="AK43">
        <v>137</v>
      </c>
      <c r="AL43">
        <v>58</v>
      </c>
    </row>
    <row r="44" spans="1:38">
      <c r="A44" t="s">
        <v>86</v>
      </c>
      <c r="B44" s="34">
        <v>260.99</v>
      </c>
      <c r="C44" s="34">
        <v>87</v>
      </c>
      <c r="D44" s="93">
        <f t="shared" si="0"/>
        <v>87.95</v>
      </c>
      <c r="E44" s="34">
        <v>0</v>
      </c>
      <c r="F44" s="34"/>
      <c r="G44" s="34"/>
      <c r="H44" s="34"/>
      <c r="I44" s="34"/>
      <c r="J44" s="37">
        <v>10.199999999999999</v>
      </c>
      <c r="K44" s="37">
        <v>10.199999999999999</v>
      </c>
      <c r="L44" s="37">
        <v>10.45</v>
      </c>
      <c r="M44">
        <v>96.45</v>
      </c>
      <c r="N44">
        <v>271.27</v>
      </c>
      <c r="O44">
        <v>72.34</v>
      </c>
      <c r="P44">
        <v>1.63</v>
      </c>
      <c r="Q44">
        <v>8.01</v>
      </c>
      <c r="R44" s="93">
        <v>29.32</v>
      </c>
      <c r="S44" s="93">
        <v>29.32</v>
      </c>
      <c r="T44" s="93">
        <v>29.31</v>
      </c>
      <c r="U44">
        <v>1.69</v>
      </c>
      <c r="V44">
        <v>104.07792600000001</v>
      </c>
      <c r="W44">
        <v>2.1800000000000002</v>
      </c>
      <c r="X44">
        <v>20</v>
      </c>
      <c r="Y44">
        <v>6.66</v>
      </c>
      <c r="Z44">
        <v>6.67</v>
      </c>
      <c r="AA44">
        <v>183.67</v>
      </c>
      <c r="AB44">
        <v>36.729999999999997</v>
      </c>
      <c r="AC44">
        <v>65.3</v>
      </c>
      <c r="AD44">
        <v>34.28</v>
      </c>
      <c r="AE44">
        <v>62</v>
      </c>
      <c r="AF44">
        <v>31</v>
      </c>
      <c r="AG44">
        <v>6.66</v>
      </c>
      <c r="AH44">
        <v>14.67</v>
      </c>
      <c r="AI44">
        <v>14.67</v>
      </c>
      <c r="AJ44">
        <v>21.22</v>
      </c>
      <c r="AK44">
        <v>147</v>
      </c>
      <c r="AL44">
        <v>63</v>
      </c>
    </row>
    <row r="45" spans="1:38">
      <c r="A45" t="s">
        <v>87</v>
      </c>
      <c r="B45" s="34">
        <v>260.99</v>
      </c>
      <c r="C45" s="34">
        <v>87</v>
      </c>
      <c r="D45" s="93">
        <f t="shared" si="0"/>
        <v>87.95</v>
      </c>
      <c r="E45" s="34">
        <v>0</v>
      </c>
      <c r="F45" s="34"/>
      <c r="G45" s="34"/>
      <c r="H45" s="34"/>
      <c r="I45" s="34"/>
      <c r="J45" s="37">
        <v>11.1</v>
      </c>
      <c r="K45" s="37">
        <v>11.1</v>
      </c>
      <c r="L45" s="37">
        <v>11.37</v>
      </c>
      <c r="M45">
        <v>96.45</v>
      </c>
      <c r="N45">
        <v>271.27</v>
      </c>
      <c r="O45">
        <v>72.34</v>
      </c>
      <c r="P45">
        <v>1.63</v>
      </c>
      <c r="Q45">
        <v>7.41</v>
      </c>
      <c r="R45" s="93">
        <v>29.32</v>
      </c>
      <c r="S45" s="93">
        <v>29.32</v>
      </c>
      <c r="T45" s="93">
        <v>29.31</v>
      </c>
      <c r="U45">
        <v>1.69</v>
      </c>
      <c r="V45">
        <v>97.707396000000003</v>
      </c>
      <c r="W45">
        <v>2.1800000000000002</v>
      </c>
      <c r="X45">
        <v>20</v>
      </c>
      <c r="Y45">
        <v>6.66</v>
      </c>
      <c r="Z45">
        <v>6.67</v>
      </c>
      <c r="AA45">
        <v>194.2</v>
      </c>
      <c r="AB45">
        <v>38.840000000000003</v>
      </c>
      <c r="AC45">
        <v>68.599999999999994</v>
      </c>
      <c r="AD45">
        <v>36.270000000000003</v>
      </c>
      <c r="AE45">
        <v>64</v>
      </c>
      <c r="AF45">
        <v>32</v>
      </c>
      <c r="AG45">
        <v>6.66</v>
      </c>
      <c r="AH45">
        <v>14.67</v>
      </c>
      <c r="AI45">
        <v>14.67</v>
      </c>
      <c r="AJ45">
        <v>21.22</v>
      </c>
      <c r="AK45">
        <v>154</v>
      </c>
      <c r="AL45">
        <v>66</v>
      </c>
    </row>
    <row r="46" spans="1:38">
      <c r="A46" t="s">
        <v>88</v>
      </c>
      <c r="B46" s="34">
        <v>260.99</v>
      </c>
      <c r="C46" s="34">
        <v>87</v>
      </c>
      <c r="D46" s="93">
        <f t="shared" si="0"/>
        <v>87.95</v>
      </c>
      <c r="E46" s="34">
        <v>0</v>
      </c>
      <c r="F46" s="34"/>
      <c r="G46" s="34"/>
      <c r="H46" s="34"/>
      <c r="I46" s="34"/>
      <c r="J46" s="37">
        <v>11.79</v>
      </c>
      <c r="K46" s="37">
        <v>11.79</v>
      </c>
      <c r="L46" s="37">
        <v>12.09</v>
      </c>
      <c r="M46">
        <v>96.45</v>
      </c>
      <c r="N46">
        <v>271.27</v>
      </c>
      <c r="O46">
        <v>72.34</v>
      </c>
      <c r="P46">
        <v>1.63</v>
      </c>
      <c r="Q46">
        <v>7.41</v>
      </c>
      <c r="R46" s="93">
        <v>29.32</v>
      </c>
      <c r="S46" s="93">
        <v>29.32</v>
      </c>
      <c r="T46" s="93">
        <v>29.31</v>
      </c>
      <c r="U46">
        <v>1.69</v>
      </c>
      <c r="V46">
        <v>102.67738199999999</v>
      </c>
      <c r="W46">
        <v>2.1800000000000002</v>
      </c>
      <c r="X46">
        <v>20</v>
      </c>
      <c r="Y46">
        <v>6.66</v>
      </c>
      <c r="Z46">
        <v>6.67</v>
      </c>
      <c r="AA46">
        <v>204.73</v>
      </c>
      <c r="AB46">
        <v>40.94</v>
      </c>
      <c r="AC46">
        <v>71.23</v>
      </c>
      <c r="AD46">
        <v>37.869999999999997</v>
      </c>
      <c r="AE46">
        <v>67</v>
      </c>
      <c r="AF46">
        <v>34</v>
      </c>
      <c r="AG46">
        <v>6.66</v>
      </c>
      <c r="AH46">
        <v>14.67</v>
      </c>
      <c r="AI46">
        <v>14.67</v>
      </c>
      <c r="AJ46">
        <v>21.22</v>
      </c>
      <c r="AK46">
        <v>161</v>
      </c>
      <c r="AL46">
        <v>69</v>
      </c>
    </row>
    <row r="47" spans="1:38">
      <c r="A47" t="s">
        <v>89</v>
      </c>
      <c r="B47" s="34">
        <v>260.99</v>
      </c>
      <c r="C47" s="34">
        <v>87</v>
      </c>
      <c r="D47" s="93">
        <f t="shared" si="0"/>
        <v>89.95</v>
      </c>
      <c r="E47" s="34">
        <v>0</v>
      </c>
      <c r="F47" s="34"/>
      <c r="G47" s="34"/>
      <c r="H47" s="34"/>
      <c r="I47" s="34"/>
      <c r="J47" s="37">
        <v>12.36</v>
      </c>
      <c r="K47" s="37">
        <v>12.36</v>
      </c>
      <c r="L47" s="37">
        <v>12.67</v>
      </c>
      <c r="M47">
        <v>96.45</v>
      </c>
      <c r="N47">
        <v>271.27</v>
      </c>
      <c r="O47">
        <v>101.02</v>
      </c>
      <c r="P47">
        <v>1.63</v>
      </c>
      <c r="Q47">
        <v>7.41</v>
      </c>
      <c r="R47" s="93">
        <v>29.98</v>
      </c>
      <c r="S47" s="93">
        <v>29.98</v>
      </c>
      <c r="T47" s="93">
        <v>29.99</v>
      </c>
      <c r="U47">
        <v>1.77</v>
      </c>
      <c r="V47">
        <v>107.345862</v>
      </c>
      <c r="W47">
        <v>2.1800000000000002</v>
      </c>
      <c r="X47">
        <v>20</v>
      </c>
      <c r="Y47">
        <v>6.66</v>
      </c>
      <c r="Z47">
        <v>6.67</v>
      </c>
      <c r="AA47">
        <v>211.88</v>
      </c>
      <c r="AB47">
        <v>42.37</v>
      </c>
      <c r="AC47">
        <v>73.52</v>
      </c>
      <c r="AD47">
        <v>38.72</v>
      </c>
      <c r="AE47">
        <v>69</v>
      </c>
      <c r="AF47">
        <v>35</v>
      </c>
      <c r="AG47">
        <v>6.66</v>
      </c>
      <c r="AH47">
        <v>14.67</v>
      </c>
      <c r="AI47">
        <v>14.67</v>
      </c>
      <c r="AJ47">
        <v>21.22</v>
      </c>
      <c r="AK47">
        <v>172</v>
      </c>
      <c r="AL47">
        <v>73</v>
      </c>
    </row>
    <row r="48" spans="1:38">
      <c r="A48" t="s">
        <v>90</v>
      </c>
      <c r="B48" s="34">
        <v>260.99</v>
      </c>
      <c r="C48" s="34">
        <v>87</v>
      </c>
      <c r="D48" s="93">
        <f t="shared" si="0"/>
        <v>89.95</v>
      </c>
      <c r="E48" s="34">
        <v>0</v>
      </c>
      <c r="F48" s="34"/>
      <c r="G48" s="34"/>
      <c r="H48" s="34"/>
      <c r="I48" s="34"/>
      <c r="J48" s="37">
        <v>12.68</v>
      </c>
      <c r="K48" s="37">
        <v>12.68</v>
      </c>
      <c r="L48" s="37">
        <v>13</v>
      </c>
      <c r="M48">
        <v>96.45</v>
      </c>
      <c r="N48">
        <v>271.27</v>
      </c>
      <c r="O48">
        <v>101.02</v>
      </c>
      <c r="P48">
        <v>1.63</v>
      </c>
      <c r="Q48">
        <v>7.41</v>
      </c>
      <c r="R48" s="93">
        <v>29.98</v>
      </c>
      <c r="S48" s="93">
        <v>29.98</v>
      </c>
      <c r="T48" s="93">
        <v>29.99</v>
      </c>
      <c r="U48">
        <v>1.77</v>
      </c>
      <c r="V48">
        <v>111.226536</v>
      </c>
      <c r="W48">
        <v>2.1800000000000002</v>
      </c>
      <c r="X48">
        <v>20</v>
      </c>
      <c r="Y48">
        <v>6.66</v>
      </c>
      <c r="Z48">
        <v>6.67</v>
      </c>
      <c r="AA48">
        <v>218.18</v>
      </c>
      <c r="AB48">
        <v>43.63</v>
      </c>
      <c r="AC48">
        <v>75.599999999999994</v>
      </c>
      <c r="AD48">
        <v>39.11</v>
      </c>
      <c r="AE48">
        <v>72</v>
      </c>
      <c r="AF48">
        <v>36</v>
      </c>
      <c r="AG48">
        <v>6.66</v>
      </c>
      <c r="AH48">
        <v>14.67</v>
      </c>
      <c r="AI48">
        <v>14.67</v>
      </c>
      <c r="AJ48">
        <v>21.22</v>
      </c>
      <c r="AK48">
        <v>179</v>
      </c>
      <c r="AL48">
        <v>76</v>
      </c>
    </row>
    <row r="49" spans="1:38">
      <c r="A49" t="s">
        <v>91</v>
      </c>
      <c r="B49" s="34">
        <v>260.99</v>
      </c>
      <c r="C49" s="34">
        <v>87</v>
      </c>
      <c r="D49" s="93">
        <f t="shared" si="0"/>
        <v>89.95</v>
      </c>
      <c r="E49" s="34">
        <v>0</v>
      </c>
      <c r="F49" s="34"/>
      <c r="G49" s="34"/>
      <c r="H49" s="34"/>
      <c r="I49" s="34"/>
      <c r="J49" s="37">
        <v>13</v>
      </c>
      <c r="K49" s="37">
        <v>13</v>
      </c>
      <c r="L49" s="37">
        <v>13.32</v>
      </c>
      <c r="M49">
        <v>96.45</v>
      </c>
      <c r="N49">
        <v>271.27</v>
      </c>
      <c r="O49">
        <v>101.02</v>
      </c>
      <c r="P49">
        <v>1.63</v>
      </c>
      <c r="Q49">
        <v>7.41</v>
      </c>
      <c r="R49" s="93">
        <v>29.98</v>
      </c>
      <c r="S49" s="93">
        <v>29.98</v>
      </c>
      <c r="T49" s="93">
        <v>29.99</v>
      </c>
      <c r="U49">
        <v>1.77</v>
      </c>
      <c r="V49">
        <v>114.66954</v>
      </c>
      <c r="W49">
        <v>2.1800000000000002</v>
      </c>
      <c r="X49">
        <v>20</v>
      </c>
      <c r="Y49">
        <v>6.66</v>
      </c>
      <c r="Z49">
        <v>6.67</v>
      </c>
      <c r="AA49">
        <v>221.35</v>
      </c>
      <c r="AB49">
        <v>44.27</v>
      </c>
      <c r="AC49">
        <v>77.05</v>
      </c>
      <c r="AD49">
        <v>39.65</v>
      </c>
      <c r="AE49">
        <v>77</v>
      </c>
      <c r="AF49">
        <v>39</v>
      </c>
      <c r="AG49">
        <v>6.66</v>
      </c>
      <c r="AH49">
        <v>14.67</v>
      </c>
      <c r="AI49">
        <v>14.67</v>
      </c>
      <c r="AJ49">
        <v>21.22</v>
      </c>
      <c r="AK49">
        <v>182</v>
      </c>
      <c r="AL49">
        <v>78</v>
      </c>
    </row>
    <row r="50" spans="1:38">
      <c r="A50" t="s">
        <v>92</v>
      </c>
      <c r="B50" s="34">
        <v>260.99</v>
      </c>
      <c r="C50" s="34">
        <v>87</v>
      </c>
      <c r="D50" s="93">
        <f t="shared" si="0"/>
        <v>89.95</v>
      </c>
      <c r="E50" s="34">
        <v>0</v>
      </c>
      <c r="F50" s="34"/>
      <c r="G50" s="34"/>
      <c r="H50" s="34"/>
      <c r="I50" s="34"/>
      <c r="J50" s="37">
        <v>13</v>
      </c>
      <c r="K50" s="37">
        <v>13</v>
      </c>
      <c r="L50" s="37">
        <v>13.32</v>
      </c>
      <c r="M50">
        <v>86.8</v>
      </c>
      <c r="N50">
        <v>271.27</v>
      </c>
      <c r="O50">
        <v>101.02</v>
      </c>
      <c r="P50">
        <v>1.63</v>
      </c>
      <c r="Q50">
        <v>7.41</v>
      </c>
      <c r="R50" s="93">
        <v>29.98</v>
      </c>
      <c r="S50" s="93">
        <v>29.98</v>
      </c>
      <c r="T50" s="93">
        <v>29.99</v>
      </c>
      <c r="U50">
        <v>1.77</v>
      </c>
      <c r="V50">
        <v>117.704052</v>
      </c>
      <c r="W50">
        <v>2.1800000000000002</v>
      </c>
      <c r="X50">
        <v>20</v>
      </c>
      <c r="Y50">
        <v>6.66</v>
      </c>
      <c r="Z50">
        <v>6.67</v>
      </c>
      <c r="AA50">
        <v>221.35</v>
      </c>
      <c r="AB50">
        <v>44.27</v>
      </c>
      <c r="AC50">
        <v>77.94</v>
      </c>
      <c r="AD50">
        <v>39.67</v>
      </c>
      <c r="AE50">
        <v>77</v>
      </c>
      <c r="AF50">
        <v>38</v>
      </c>
      <c r="AG50">
        <v>6.66</v>
      </c>
      <c r="AH50">
        <v>14.67</v>
      </c>
      <c r="AI50">
        <v>14.67</v>
      </c>
      <c r="AJ50">
        <v>21.22</v>
      </c>
      <c r="AK50">
        <v>182</v>
      </c>
      <c r="AL50">
        <v>78</v>
      </c>
    </row>
    <row r="51" spans="1:38">
      <c r="A51" t="s">
        <v>93</v>
      </c>
      <c r="B51" s="34">
        <v>260.99</v>
      </c>
      <c r="C51" s="34">
        <v>87</v>
      </c>
      <c r="D51" s="93">
        <f t="shared" si="0"/>
        <v>89.95</v>
      </c>
      <c r="E51" s="34">
        <v>0</v>
      </c>
      <c r="F51" s="34"/>
      <c r="G51" s="34"/>
      <c r="H51" s="34"/>
      <c r="I51" s="34"/>
      <c r="J51" s="37">
        <v>13</v>
      </c>
      <c r="K51" s="37">
        <v>13</v>
      </c>
      <c r="L51" s="37">
        <v>13.32</v>
      </c>
      <c r="M51">
        <v>78.12</v>
      </c>
      <c r="N51">
        <v>271.27</v>
      </c>
      <c r="O51">
        <v>101.02</v>
      </c>
      <c r="P51">
        <v>1.71</v>
      </c>
      <c r="Q51">
        <v>14.13</v>
      </c>
      <c r="R51" s="93">
        <v>29.98</v>
      </c>
      <c r="S51" s="93">
        <v>29.98</v>
      </c>
      <c r="T51" s="93">
        <v>29.99</v>
      </c>
      <c r="U51">
        <v>1.84</v>
      </c>
      <c r="V51">
        <v>123.58828200000001</v>
      </c>
      <c r="W51">
        <v>2.1800000000000002</v>
      </c>
      <c r="X51">
        <v>20</v>
      </c>
      <c r="Y51">
        <v>6.66</v>
      </c>
      <c r="Z51">
        <v>6.67</v>
      </c>
      <c r="AA51">
        <v>221.35</v>
      </c>
      <c r="AB51">
        <v>44.27</v>
      </c>
      <c r="AC51">
        <v>78.680000000000007</v>
      </c>
      <c r="AD51">
        <v>37.76</v>
      </c>
      <c r="AE51">
        <v>80</v>
      </c>
      <c r="AF51">
        <v>40</v>
      </c>
      <c r="AG51">
        <v>6.66</v>
      </c>
      <c r="AH51">
        <v>14.67</v>
      </c>
      <c r="AI51">
        <v>14.67</v>
      </c>
      <c r="AJ51">
        <v>21.22</v>
      </c>
      <c r="AK51">
        <v>182</v>
      </c>
      <c r="AL51">
        <v>78</v>
      </c>
    </row>
    <row r="52" spans="1:38">
      <c r="A52" t="s">
        <v>94</v>
      </c>
      <c r="B52" s="34">
        <v>260.99</v>
      </c>
      <c r="C52" s="34">
        <v>87</v>
      </c>
      <c r="D52" s="93">
        <f t="shared" si="0"/>
        <v>89.95</v>
      </c>
      <c r="E52" s="34">
        <v>0</v>
      </c>
      <c r="F52" s="34"/>
      <c r="G52" s="34"/>
      <c r="H52" s="34"/>
      <c r="I52" s="34"/>
      <c r="J52" s="37">
        <v>13</v>
      </c>
      <c r="K52" s="37">
        <v>13</v>
      </c>
      <c r="L52" s="37">
        <v>13.32</v>
      </c>
      <c r="M52">
        <v>69.44</v>
      </c>
      <c r="N52">
        <v>271.27</v>
      </c>
      <c r="O52">
        <v>101.02</v>
      </c>
      <c r="P52">
        <v>1.71</v>
      </c>
      <c r="Q52">
        <v>11.74</v>
      </c>
      <c r="R52" s="93">
        <v>29.98</v>
      </c>
      <c r="S52" s="93">
        <v>29.98</v>
      </c>
      <c r="T52" s="93">
        <v>29.99</v>
      </c>
      <c r="U52">
        <v>1.84</v>
      </c>
      <c r="V52">
        <v>123.90924</v>
      </c>
      <c r="W52">
        <v>2.1800000000000002</v>
      </c>
      <c r="X52">
        <v>20</v>
      </c>
      <c r="Y52">
        <v>6.66</v>
      </c>
      <c r="Z52">
        <v>6.67</v>
      </c>
      <c r="AA52">
        <v>221.35</v>
      </c>
      <c r="AB52">
        <v>44.27</v>
      </c>
      <c r="AC52">
        <v>79.37</v>
      </c>
      <c r="AD52">
        <v>38</v>
      </c>
      <c r="AE52">
        <v>80</v>
      </c>
      <c r="AF52">
        <v>40</v>
      </c>
      <c r="AG52">
        <v>6.66</v>
      </c>
      <c r="AH52">
        <v>14.67</v>
      </c>
      <c r="AI52">
        <v>14.67</v>
      </c>
      <c r="AJ52">
        <v>21.22</v>
      </c>
      <c r="AK52">
        <v>182</v>
      </c>
      <c r="AL52">
        <v>78</v>
      </c>
    </row>
    <row r="53" spans="1:38">
      <c r="A53" t="s">
        <v>95</v>
      </c>
      <c r="B53" s="34">
        <v>260.99</v>
      </c>
      <c r="C53" s="34">
        <v>87</v>
      </c>
      <c r="D53" s="93">
        <f t="shared" si="0"/>
        <v>89.95</v>
      </c>
      <c r="E53" s="34">
        <v>0</v>
      </c>
      <c r="F53" s="34"/>
      <c r="G53" s="34"/>
      <c r="H53" s="34"/>
      <c r="I53" s="34"/>
      <c r="J53" s="37">
        <v>13</v>
      </c>
      <c r="K53" s="37">
        <v>13</v>
      </c>
      <c r="L53" s="37">
        <v>13.32</v>
      </c>
      <c r="M53">
        <v>67.52</v>
      </c>
      <c r="N53">
        <v>271.27</v>
      </c>
      <c r="O53">
        <v>101.02</v>
      </c>
      <c r="P53">
        <v>1.71</v>
      </c>
      <c r="Q53">
        <v>10.54</v>
      </c>
      <c r="R53" s="93">
        <v>29.98</v>
      </c>
      <c r="S53" s="93">
        <v>29.98</v>
      </c>
      <c r="T53" s="93">
        <v>29.99</v>
      </c>
      <c r="U53">
        <v>1.84</v>
      </c>
      <c r="V53">
        <v>123.11170799999999</v>
      </c>
      <c r="W53">
        <v>2.1800000000000002</v>
      </c>
      <c r="X53">
        <v>20</v>
      </c>
      <c r="Y53">
        <v>6.66</v>
      </c>
      <c r="Z53">
        <v>6.67</v>
      </c>
      <c r="AA53">
        <v>229.17</v>
      </c>
      <c r="AB53">
        <v>45.83</v>
      </c>
      <c r="AC53">
        <v>79.45</v>
      </c>
      <c r="AD53">
        <v>38.159999999999997</v>
      </c>
      <c r="AE53">
        <v>81</v>
      </c>
      <c r="AF53">
        <v>40</v>
      </c>
      <c r="AG53">
        <v>6.66</v>
      </c>
      <c r="AH53">
        <v>14.67</v>
      </c>
      <c r="AI53">
        <v>14.67</v>
      </c>
      <c r="AJ53">
        <v>21.22</v>
      </c>
      <c r="AK53">
        <v>182</v>
      </c>
      <c r="AL53">
        <v>78</v>
      </c>
    </row>
    <row r="54" spans="1:38">
      <c r="A54" t="s">
        <v>96</v>
      </c>
      <c r="B54" s="34">
        <v>260.99</v>
      </c>
      <c r="C54" s="34">
        <v>87</v>
      </c>
      <c r="D54" s="93">
        <f t="shared" si="0"/>
        <v>89.95</v>
      </c>
      <c r="E54" s="34">
        <v>0</v>
      </c>
      <c r="F54" s="34"/>
      <c r="G54" s="34"/>
      <c r="H54" s="34"/>
      <c r="I54" s="34"/>
      <c r="J54" s="37">
        <v>12.94</v>
      </c>
      <c r="K54" s="37">
        <v>12.94</v>
      </c>
      <c r="L54" s="37">
        <v>13.26</v>
      </c>
      <c r="M54">
        <v>67.52</v>
      </c>
      <c r="N54">
        <v>271.27</v>
      </c>
      <c r="O54">
        <v>101.02</v>
      </c>
      <c r="P54">
        <v>1.71</v>
      </c>
      <c r="Q54">
        <v>10.08</v>
      </c>
      <c r="R54" s="93">
        <v>29.98</v>
      </c>
      <c r="S54" s="93">
        <v>29.98</v>
      </c>
      <c r="T54" s="93">
        <v>29.99</v>
      </c>
      <c r="U54">
        <v>1.84</v>
      </c>
      <c r="V54">
        <v>119.69788200000001</v>
      </c>
      <c r="W54">
        <v>2.1800000000000002</v>
      </c>
      <c r="X54">
        <v>20</v>
      </c>
      <c r="Y54">
        <v>6.66</v>
      </c>
      <c r="Z54">
        <v>6.67</v>
      </c>
      <c r="AA54">
        <v>229.17</v>
      </c>
      <c r="AB54">
        <v>45.83</v>
      </c>
      <c r="AC54">
        <v>79.08</v>
      </c>
      <c r="AD54">
        <v>38.18</v>
      </c>
      <c r="AE54">
        <v>81</v>
      </c>
      <c r="AF54">
        <v>41</v>
      </c>
      <c r="AG54">
        <v>6.66</v>
      </c>
      <c r="AH54">
        <v>14.67</v>
      </c>
      <c r="AI54">
        <v>14.67</v>
      </c>
      <c r="AJ54">
        <v>21.22</v>
      </c>
      <c r="AK54">
        <v>182</v>
      </c>
      <c r="AL54">
        <v>78</v>
      </c>
    </row>
    <row r="55" spans="1:38">
      <c r="A55" t="s">
        <v>97</v>
      </c>
      <c r="B55" s="34">
        <v>212.77</v>
      </c>
      <c r="C55" s="34">
        <v>55.57</v>
      </c>
      <c r="D55" s="93">
        <f t="shared" si="0"/>
        <v>89.95</v>
      </c>
      <c r="E55" s="34">
        <v>0</v>
      </c>
      <c r="F55" s="34"/>
      <c r="G55" s="34"/>
      <c r="H55" s="34"/>
      <c r="I55" s="34"/>
      <c r="J55" s="37">
        <v>12.85</v>
      </c>
      <c r="K55" s="37">
        <v>12.85</v>
      </c>
      <c r="L55" s="37">
        <v>13.17</v>
      </c>
      <c r="M55">
        <v>71.760000000000005</v>
      </c>
      <c r="N55">
        <v>231.48</v>
      </c>
      <c r="O55">
        <v>72.09</v>
      </c>
      <c r="P55">
        <v>1.71</v>
      </c>
      <c r="Q55">
        <v>9.14</v>
      </c>
      <c r="R55" s="93">
        <v>29.98</v>
      </c>
      <c r="S55" s="93">
        <v>29.98</v>
      </c>
      <c r="T55" s="93">
        <v>29.99</v>
      </c>
      <c r="U55">
        <v>1.92</v>
      </c>
      <c r="V55">
        <v>116.03118000000001</v>
      </c>
      <c r="W55">
        <v>2.23</v>
      </c>
      <c r="X55">
        <v>20</v>
      </c>
      <c r="Y55">
        <v>6.66</v>
      </c>
      <c r="Z55">
        <v>6.67</v>
      </c>
      <c r="AA55">
        <v>229.17</v>
      </c>
      <c r="AB55">
        <v>45.83</v>
      </c>
      <c r="AC55">
        <v>78</v>
      </c>
      <c r="AD55">
        <v>37.630000000000003</v>
      </c>
      <c r="AE55">
        <v>79</v>
      </c>
      <c r="AF55">
        <v>39</v>
      </c>
      <c r="AG55">
        <v>6.66</v>
      </c>
      <c r="AH55">
        <v>14.67</v>
      </c>
      <c r="AI55">
        <v>14.67</v>
      </c>
      <c r="AJ55">
        <v>21.22</v>
      </c>
      <c r="AK55">
        <v>179</v>
      </c>
      <c r="AL55">
        <v>76</v>
      </c>
    </row>
    <row r="56" spans="1:38">
      <c r="A56" t="s">
        <v>98</v>
      </c>
      <c r="B56" s="34">
        <v>205.35</v>
      </c>
      <c r="C56" s="34">
        <v>55.57</v>
      </c>
      <c r="D56" s="93">
        <f t="shared" si="0"/>
        <v>89.95</v>
      </c>
      <c r="E56" s="34">
        <v>0</v>
      </c>
      <c r="F56" s="34"/>
      <c r="G56" s="34"/>
      <c r="H56" s="34"/>
      <c r="I56" s="34"/>
      <c r="J56" s="37">
        <v>12.69</v>
      </c>
      <c r="K56" s="37">
        <v>12.69</v>
      </c>
      <c r="L56" s="37">
        <v>13.01</v>
      </c>
      <c r="M56">
        <v>71.760000000000005</v>
      </c>
      <c r="N56">
        <v>192.9</v>
      </c>
      <c r="O56">
        <v>48.22</v>
      </c>
      <c r="P56">
        <v>1.71</v>
      </c>
      <c r="Q56">
        <v>7.41</v>
      </c>
      <c r="R56" s="93">
        <v>29.98</v>
      </c>
      <c r="S56" s="93">
        <v>29.98</v>
      </c>
      <c r="T56" s="93">
        <v>29.99</v>
      </c>
      <c r="U56">
        <v>1.92</v>
      </c>
      <c r="V56">
        <v>112.199136</v>
      </c>
      <c r="W56">
        <v>2.23</v>
      </c>
      <c r="X56">
        <v>20</v>
      </c>
      <c r="Y56">
        <v>6.66</v>
      </c>
      <c r="Z56">
        <v>6.67</v>
      </c>
      <c r="AA56">
        <v>228.31</v>
      </c>
      <c r="AB56">
        <v>45.66</v>
      </c>
      <c r="AC56">
        <v>76.58</v>
      </c>
      <c r="AD56">
        <v>37.64</v>
      </c>
      <c r="AE56">
        <v>73</v>
      </c>
      <c r="AF56">
        <v>37</v>
      </c>
      <c r="AG56">
        <v>6.66</v>
      </c>
      <c r="AH56">
        <v>14.67</v>
      </c>
      <c r="AI56">
        <v>14.67</v>
      </c>
      <c r="AJ56">
        <v>21.22</v>
      </c>
      <c r="AK56">
        <v>175</v>
      </c>
      <c r="AL56">
        <v>75</v>
      </c>
    </row>
    <row r="57" spans="1:38">
      <c r="A57" t="s">
        <v>99</v>
      </c>
      <c r="B57" s="34">
        <v>234.29</v>
      </c>
      <c r="C57" s="34">
        <v>55.23</v>
      </c>
      <c r="D57" s="93">
        <f t="shared" si="0"/>
        <v>89.95</v>
      </c>
      <c r="E57" s="34">
        <v>0</v>
      </c>
      <c r="F57" s="34"/>
      <c r="G57" s="34"/>
      <c r="H57" s="34"/>
      <c r="I57" s="34"/>
      <c r="J57" s="37">
        <v>12.26</v>
      </c>
      <c r="K57" s="37">
        <v>12.26</v>
      </c>
      <c r="L57" s="37">
        <v>12.57</v>
      </c>
      <c r="M57">
        <v>71.760000000000005</v>
      </c>
      <c r="N57">
        <v>231.48</v>
      </c>
      <c r="O57">
        <v>48.22</v>
      </c>
      <c r="P57">
        <v>1.71</v>
      </c>
      <c r="Q57">
        <v>7.41</v>
      </c>
      <c r="R57" s="93">
        <v>29.98</v>
      </c>
      <c r="S57" s="93">
        <v>29.98</v>
      </c>
      <c r="T57" s="93">
        <v>29.99</v>
      </c>
      <c r="U57">
        <v>1.92</v>
      </c>
      <c r="V57">
        <v>104.45724</v>
      </c>
      <c r="W57">
        <v>2.23</v>
      </c>
      <c r="X57">
        <v>20</v>
      </c>
      <c r="Y57">
        <v>6.66</v>
      </c>
      <c r="Z57">
        <v>6.67</v>
      </c>
      <c r="AA57">
        <v>224.76</v>
      </c>
      <c r="AB57">
        <v>44.95</v>
      </c>
      <c r="AC57">
        <v>74.48</v>
      </c>
      <c r="AD57">
        <v>35.76</v>
      </c>
      <c r="AE57">
        <v>64</v>
      </c>
      <c r="AF57">
        <v>32</v>
      </c>
      <c r="AG57">
        <v>6.66</v>
      </c>
      <c r="AH57">
        <v>14.67</v>
      </c>
      <c r="AI57">
        <v>14.67</v>
      </c>
      <c r="AJ57">
        <v>21.22</v>
      </c>
      <c r="AK57">
        <v>168</v>
      </c>
      <c r="AL57">
        <v>72</v>
      </c>
    </row>
    <row r="58" spans="1:38">
      <c r="A58" t="s">
        <v>100</v>
      </c>
      <c r="B58" s="34">
        <v>234.29</v>
      </c>
      <c r="C58" s="34">
        <v>55.23</v>
      </c>
      <c r="D58" s="93">
        <f t="shared" si="0"/>
        <v>89.95</v>
      </c>
      <c r="E58" s="34">
        <v>0</v>
      </c>
      <c r="F58" s="34"/>
      <c r="G58" s="34"/>
      <c r="H58" s="34"/>
      <c r="I58" s="34"/>
      <c r="J58" s="37">
        <v>11.78</v>
      </c>
      <c r="K58" s="37">
        <v>11.78</v>
      </c>
      <c r="L58" s="37">
        <v>12.08</v>
      </c>
      <c r="M58">
        <v>71.760000000000005</v>
      </c>
      <c r="N58">
        <v>271.27</v>
      </c>
      <c r="O58">
        <v>48.22</v>
      </c>
      <c r="P58">
        <v>1.71</v>
      </c>
      <c r="Q58">
        <v>7.41</v>
      </c>
      <c r="R58" s="93">
        <v>29.98</v>
      </c>
      <c r="S58" s="93">
        <v>29.98</v>
      </c>
      <c r="T58" s="93">
        <v>29.99</v>
      </c>
      <c r="U58">
        <v>1.92</v>
      </c>
      <c r="V58">
        <v>99.594239999999999</v>
      </c>
      <c r="W58">
        <v>2.23</v>
      </c>
      <c r="X58">
        <v>20</v>
      </c>
      <c r="Y58">
        <v>6.66</v>
      </c>
      <c r="Z58">
        <v>6.67</v>
      </c>
      <c r="AA58">
        <v>211.56</v>
      </c>
      <c r="AB58">
        <v>42.31</v>
      </c>
      <c r="AC58">
        <v>72.739999999999995</v>
      </c>
      <c r="AD58">
        <v>34.53</v>
      </c>
      <c r="AE58">
        <v>57</v>
      </c>
      <c r="AF58">
        <v>29</v>
      </c>
      <c r="AG58">
        <v>6.66</v>
      </c>
      <c r="AH58">
        <v>14.67</v>
      </c>
      <c r="AI58">
        <v>14.67</v>
      </c>
      <c r="AJ58">
        <v>21.22</v>
      </c>
      <c r="AK58">
        <v>161</v>
      </c>
      <c r="AL58">
        <v>69</v>
      </c>
    </row>
    <row r="59" spans="1:38">
      <c r="A59" t="s">
        <v>101</v>
      </c>
      <c r="B59" s="34">
        <v>260.99</v>
      </c>
      <c r="C59" s="34">
        <v>55.23</v>
      </c>
      <c r="D59" s="93">
        <f t="shared" si="0"/>
        <v>89.95</v>
      </c>
      <c r="E59" s="34">
        <v>0</v>
      </c>
      <c r="F59" s="34"/>
      <c r="G59" s="34"/>
      <c r="H59" s="34"/>
      <c r="I59" s="34"/>
      <c r="J59" s="37">
        <v>11.17</v>
      </c>
      <c r="K59" s="37">
        <v>11.17</v>
      </c>
      <c r="L59" s="37">
        <v>11.45</v>
      </c>
      <c r="M59">
        <v>71.760000000000005</v>
      </c>
      <c r="N59">
        <v>271.27</v>
      </c>
      <c r="O59">
        <v>48.22</v>
      </c>
      <c r="P59">
        <v>1.71</v>
      </c>
      <c r="Q59">
        <v>7.41</v>
      </c>
      <c r="R59" s="93">
        <v>29.98</v>
      </c>
      <c r="S59" s="93">
        <v>29.98</v>
      </c>
      <c r="T59" s="93">
        <v>29.99</v>
      </c>
      <c r="U59">
        <v>1.92</v>
      </c>
      <c r="V59">
        <v>94.206035999999997</v>
      </c>
      <c r="W59">
        <v>2.23</v>
      </c>
      <c r="X59">
        <v>20</v>
      </c>
      <c r="Y59">
        <v>6.66</v>
      </c>
      <c r="Z59">
        <v>6.67</v>
      </c>
      <c r="AA59">
        <v>206.03</v>
      </c>
      <c r="AB59">
        <v>41.21</v>
      </c>
      <c r="AC59">
        <v>69.42</v>
      </c>
      <c r="AD59">
        <v>32</v>
      </c>
      <c r="AE59">
        <v>57</v>
      </c>
      <c r="AF59">
        <v>28</v>
      </c>
      <c r="AG59">
        <v>6.66</v>
      </c>
      <c r="AH59">
        <v>14.67</v>
      </c>
      <c r="AI59">
        <v>14.67</v>
      </c>
      <c r="AJ59">
        <v>21.22</v>
      </c>
      <c r="AK59">
        <v>151</v>
      </c>
      <c r="AL59">
        <v>64</v>
      </c>
    </row>
    <row r="60" spans="1:38">
      <c r="A60" t="s">
        <v>102</v>
      </c>
      <c r="B60" s="34">
        <v>260.99</v>
      </c>
      <c r="C60" s="34">
        <v>55.23</v>
      </c>
      <c r="D60" s="93">
        <f t="shared" si="0"/>
        <v>89.95</v>
      </c>
      <c r="E60" s="34">
        <v>0</v>
      </c>
      <c r="F60" s="34"/>
      <c r="G60" s="34"/>
      <c r="H60" s="34"/>
      <c r="I60" s="34"/>
      <c r="J60" s="37">
        <v>10.53</v>
      </c>
      <c r="K60" s="37">
        <v>10.53</v>
      </c>
      <c r="L60" s="37">
        <v>10.8</v>
      </c>
      <c r="M60">
        <v>71.760000000000005</v>
      </c>
      <c r="N60">
        <v>271.27</v>
      </c>
      <c r="O60">
        <v>48.22</v>
      </c>
      <c r="P60">
        <v>1.71</v>
      </c>
      <c r="Q60">
        <v>10.14</v>
      </c>
      <c r="R60" s="93">
        <v>29.98</v>
      </c>
      <c r="S60" s="93">
        <v>29.98</v>
      </c>
      <c r="T60" s="93">
        <v>29.99</v>
      </c>
      <c r="U60">
        <v>1.92</v>
      </c>
      <c r="V60">
        <v>88.039751999999993</v>
      </c>
      <c r="W60">
        <v>2.23</v>
      </c>
      <c r="X60">
        <v>20</v>
      </c>
      <c r="Y60">
        <v>6.66</v>
      </c>
      <c r="Z60">
        <v>6.67</v>
      </c>
      <c r="AA60">
        <v>194.81</v>
      </c>
      <c r="AB60">
        <v>38.96</v>
      </c>
      <c r="AC60">
        <v>65.930000000000007</v>
      </c>
      <c r="AD60">
        <v>30.29</v>
      </c>
      <c r="AE60">
        <v>52</v>
      </c>
      <c r="AF60">
        <v>26</v>
      </c>
      <c r="AG60">
        <v>6.66</v>
      </c>
      <c r="AH60">
        <v>14.67</v>
      </c>
      <c r="AI60">
        <v>14.67</v>
      </c>
      <c r="AJ60">
        <v>22.18</v>
      </c>
      <c r="AK60">
        <v>144</v>
      </c>
      <c r="AL60">
        <v>61</v>
      </c>
    </row>
    <row r="61" spans="1:38">
      <c r="A61" t="s">
        <v>103</v>
      </c>
      <c r="B61" s="34">
        <v>260.99</v>
      </c>
      <c r="C61" s="34">
        <v>74.55</v>
      </c>
      <c r="D61" s="93">
        <f t="shared" si="0"/>
        <v>89.95</v>
      </c>
      <c r="E61" s="34">
        <v>0</v>
      </c>
      <c r="F61" s="34"/>
      <c r="G61" s="34"/>
      <c r="H61" s="34"/>
      <c r="I61" s="34"/>
      <c r="J61" s="37">
        <v>9.83</v>
      </c>
      <c r="K61" s="37">
        <v>9.83</v>
      </c>
      <c r="L61" s="37">
        <v>10.08</v>
      </c>
      <c r="M61">
        <v>71.760000000000005</v>
      </c>
      <c r="N61">
        <v>271.27</v>
      </c>
      <c r="O61">
        <v>48.22</v>
      </c>
      <c r="P61">
        <v>1.71</v>
      </c>
      <c r="Q61">
        <v>9.5399999999999991</v>
      </c>
      <c r="R61" s="93">
        <v>29.98</v>
      </c>
      <c r="S61" s="93">
        <v>29.98</v>
      </c>
      <c r="T61" s="93">
        <v>29.99</v>
      </c>
      <c r="U61">
        <v>1.92</v>
      </c>
      <c r="V61">
        <v>81.357990000000001</v>
      </c>
      <c r="W61">
        <v>2.23</v>
      </c>
      <c r="X61">
        <v>20</v>
      </c>
      <c r="Y61">
        <v>6.66</v>
      </c>
      <c r="Z61">
        <v>6.67</v>
      </c>
      <c r="AA61">
        <v>181.03</v>
      </c>
      <c r="AB61">
        <v>36.200000000000003</v>
      </c>
      <c r="AC61">
        <v>57.65</v>
      </c>
      <c r="AD61">
        <v>29.03</v>
      </c>
      <c r="AE61">
        <v>47</v>
      </c>
      <c r="AF61">
        <v>23</v>
      </c>
      <c r="AG61">
        <v>6.66</v>
      </c>
      <c r="AH61">
        <v>14.67</v>
      </c>
      <c r="AI61">
        <v>14.67</v>
      </c>
      <c r="AJ61">
        <v>22.18</v>
      </c>
      <c r="AK61">
        <v>137</v>
      </c>
      <c r="AL61">
        <v>58</v>
      </c>
    </row>
    <row r="62" spans="1:38">
      <c r="A62" t="s">
        <v>104</v>
      </c>
      <c r="B62" s="34">
        <v>260.99</v>
      </c>
      <c r="C62" s="34">
        <v>74.55</v>
      </c>
      <c r="D62" s="93">
        <f t="shared" si="0"/>
        <v>89.95</v>
      </c>
      <c r="E62" s="34">
        <v>0</v>
      </c>
      <c r="F62" s="34"/>
      <c r="G62" s="34"/>
      <c r="H62" s="34"/>
      <c r="I62" s="34"/>
      <c r="J62" s="37">
        <v>8.81</v>
      </c>
      <c r="K62" s="37">
        <v>8.81</v>
      </c>
      <c r="L62" s="37">
        <v>9.0299999999999994</v>
      </c>
      <c r="M62">
        <v>71.760000000000005</v>
      </c>
      <c r="N62">
        <v>271.27</v>
      </c>
      <c r="O62">
        <v>48.22</v>
      </c>
      <c r="P62">
        <v>1.71</v>
      </c>
      <c r="Q62">
        <v>13.13</v>
      </c>
      <c r="R62" s="93">
        <v>29.98</v>
      </c>
      <c r="S62" s="93">
        <v>29.98</v>
      </c>
      <c r="T62" s="93">
        <v>29.99</v>
      </c>
      <c r="U62">
        <v>1.92</v>
      </c>
      <c r="V62">
        <v>73.907874000000007</v>
      </c>
      <c r="W62">
        <v>2.23</v>
      </c>
      <c r="X62">
        <v>20</v>
      </c>
      <c r="Y62">
        <v>6.66</v>
      </c>
      <c r="Z62">
        <v>6.67</v>
      </c>
      <c r="AA62">
        <v>168.42</v>
      </c>
      <c r="AB62">
        <v>33.68</v>
      </c>
      <c r="AC62">
        <v>53.57</v>
      </c>
      <c r="AD62">
        <v>25.44</v>
      </c>
      <c r="AE62">
        <v>42</v>
      </c>
      <c r="AF62">
        <v>21</v>
      </c>
      <c r="AG62">
        <v>6.66</v>
      </c>
      <c r="AH62">
        <v>14.67</v>
      </c>
      <c r="AI62">
        <v>14.67</v>
      </c>
      <c r="AJ62">
        <v>22.18</v>
      </c>
      <c r="AK62">
        <v>126</v>
      </c>
      <c r="AL62">
        <v>54</v>
      </c>
    </row>
    <row r="63" spans="1:38">
      <c r="A63" t="s">
        <v>105</v>
      </c>
      <c r="B63" s="34">
        <v>260.99</v>
      </c>
      <c r="C63" s="34">
        <v>74.55</v>
      </c>
      <c r="D63" s="93">
        <f t="shared" si="0"/>
        <v>89.95</v>
      </c>
      <c r="E63" s="34">
        <v>0</v>
      </c>
      <c r="F63" s="34"/>
      <c r="G63" s="34"/>
      <c r="H63" s="34"/>
      <c r="I63" s="34"/>
      <c r="J63" s="37">
        <v>7.9</v>
      </c>
      <c r="K63" s="37">
        <v>7.9</v>
      </c>
      <c r="L63" s="37">
        <v>8.1</v>
      </c>
      <c r="M63">
        <v>71.760000000000005</v>
      </c>
      <c r="N63">
        <v>271.27</v>
      </c>
      <c r="O63">
        <v>48.22</v>
      </c>
      <c r="P63">
        <v>1.86</v>
      </c>
      <c r="Q63">
        <v>12.93</v>
      </c>
      <c r="R63" s="93">
        <v>29.98</v>
      </c>
      <c r="S63" s="93">
        <v>29.98</v>
      </c>
      <c r="T63" s="93">
        <v>29.99</v>
      </c>
      <c r="U63">
        <v>1.92</v>
      </c>
      <c r="V63">
        <v>61.12791</v>
      </c>
      <c r="W63">
        <v>2.23</v>
      </c>
      <c r="X63">
        <v>20</v>
      </c>
      <c r="Y63">
        <v>6.66</v>
      </c>
      <c r="Z63">
        <v>6.67</v>
      </c>
      <c r="AA63">
        <v>153.28</v>
      </c>
      <c r="AB63">
        <v>30.65</v>
      </c>
      <c r="AC63">
        <v>49.19</v>
      </c>
      <c r="AD63">
        <v>23</v>
      </c>
      <c r="AE63">
        <v>39</v>
      </c>
      <c r="AF63">
        <v>20</v>
      </c>
      <c r="AG63">
        <v>6.66</v>
      </c>
      <c r="AH63">
        <v>14.67</v>
      </c>
      <c r="AI63">
        <v>14.67</v>
      </c>
      <c r="AJ63">
        <v>23.15</v>
      </c>
      <c r="AK63">
        <v>116</v>
      </c>
      <c r="AL63">
        <v>49</v>
      </c>
    </row>
    <row r="64" spans="1:38">
      <c r="A64" t="s">
        <v>106</v>
      </c>
      <c r="B64" s="34">
        <v>260.99</v>
      </c>
      <c r="C64" s="34">
        <v>74.55</v>
      </c>
      <c r="D64" s="93">
        <f t="shared" si="0"/>
        <v>89.95</v>
      </c>
      <c r="E64" s="34">
        <v>0</v>
      </c>
      <c r="F64" s="34"/>
      <c r="G64" s="34"/>
      <c r="H64" s="34"/>
      <c r="I64" s="34"/>
      <c r="J64" s="37">
        <v>6.85</v>
      </c>
      <c r="K64" s="37">
        <v>6.85</v>
      </c>
      <c r="L64" s="37">
        <v>7.02</v>
      </c>
      <c r="M64">
        <v>71.760000000000005</v>
      </c>
      <c r="N64">
        <v>271.27</v>
      </c>
      <c r="O64">
        <v>48.22</v>
      </c>
      <c r="P64">
        <v>1.86</v>
      </c>
      <c r="Q64">
        <v>12.08</v>
      </c>
      <c r="R64" s="93">
        <v>29.98</v>
      </c>
      <c r="S64" s="93">
        <v>29.98</v>
      </c>
      <c r="T64" s="93">
        <v>29.99</v>
      </c>
      <c r="U64">
        <v>1.92</v>
      </c>
      <c r="V64">
        <v>51.304650000000002</v>
      </c>
      <c r="W64">
        <v>2.23</v>
      </c>
      <c r="X64">
        <v>20</v>
      </c>
      <c r="Y64">
        <v>6.66</v>
      </c>
      <c r="Z64">
        <v>6.67</v>
      </c>
      <c r="AA64">
        <v>138.26</v>
      </c>
      <c r="AB64">
        <v>27.65</v>
      </c>
      <c r="AC64">
        <v>44.1</v>
      </c>
      <c r="AD64">
        <v>21</v>
      </c>
      <c r="AE64">
        <v>32</v>
      </c>
      <c r="AF64">
        <v>16</v>
      </c>
      <c r="AG64">
        <v>6.66</v>
      </c>
      <c r="AH64">
        <v>14.67</v>
      </c>
      <c r="AI64">
        <v>14.67</v>
      </c>
      <c r="AJ64">
        <v>23.15</v>
      </c>
      <c r="AK64">
        <v>102</v>
      </c>
      <c r="AL64">
        <v>43</v>
      </c>
    </row>
    <row r="65" spans="1:38">
      <c r="A65" t="s">
        <v>107</v>
      </c>
      <c r="B65" s="34">
        <v>260.99</v>
      </c>
      <c r="C65" s="34">
        <v>74.55</v>
      </c>
      <c r="D65" s="93">
        <f t="shared" si="0"/>
        <v>89.95</v>
      </c>
      <c r="E65" s="34">
        <v>0</v>
      </c>
      <c r="F65" s="34"/>
      <c r="G65" s="34"/>
      <c r="H65" s="34"/>
      <c r="I65" s="34"/>
      <c r="J65" s="37">
        <v>5.84</v>
      </c>
      <c r="K65" s="37">
        <v>5.84</v>
      </c>
      <c r="L65" s="37">
        <v>6</v>
      </c>
      <c r="M65">
        <v>71.760000000000005</v>
      </c>
      <c r="N65">
        <v>271.27</v>
      </c>
      <c r="O65">
        <v>46.51</v>
      </c>
      <c r="P65">
        <v>1.86</v>
      </c>
      <c r="Q65">
        <v>9.76</v>
      </c>
      <c r="R65" s="93">
        <v>29.98</v>
      </c>
      <c r="S65" s="93">
        <v>29.98</v>
      </c>
      <c r="T65" s="93">
        <v>29.99</v>
      </c>
      <c r="U65">
        <v>1.92</v>
      </c>
      <c r="V65">
        <v>41.28687</v>
      </c>
      <c r="W65">
        <v>2.23</v>
      </c>
      <c r="X65">
        <v>20</v>
      </c>
      <c r="Y65">
        <v>6.66</v>
      </c>
      <c r="Z65">
        <v>6.67</v>
      </c>
      <c r="AA65">
        <v>112.28</v>
      </c>
      <c r="AB65">
        <v>22.46</v>
      </c>
      <c r="AC65">
        <v>38.51</v>
      </c>
      <c r="AD65">
        <v>21</v>
      </c>
      <c r="AE65">
        <v>27</v>
      </c>
      <c r="AF65">
        <v>14</v>
      </c>
      <c r="AG65">
        <v>6.66</v>
      </c>
      <c r="AH65">
        <v>14.67</v>
      </c>
      <c r="AI65">
        <v>14.67</v>
      </c>
      <c r="AJ65">
        <v>23.15</v>
      </c>
      <c r="AK65">
        <v>88</v>
      </c>
      <c r="AL65">
        <v>37</v>
      </c>
    </row>
    <row r="66" spans="1:38">
      <c r="A66" t="s">
        <v>108</v>
      </c>
      <c r="B66" s="34">
        <v>260.99</v>
      </c>
      <c r="C66" s="34">
        <v>74.55</v>
      </c>
      <c r="D66" s="93">
        <f t="shared" si="0"/>
        <v>89.95</v>
      </c>
      <c r="E66" s="34">
        <v>0</v>
      </c>
      <c r="F66" s="34"/>
      <c r="G66" s="34"/>
      <c r="H66" s="34"/>
      <c r="I66" s="34"/>
      <c r="J66" s="37">
        <v>4.8600000000000003</v>
      </c>
      <c r="K66" s="37">
        <v>4.8600000000000003</v>
      </c>
      <c r="L66" s="37">
        <v>4.99</v>
      </c>
      <c r="M66">
        <v>71.760000000000005</v>
      </c>
      <c r="N66">
        <v>271.27</v>
      </c>
      <c r="O66">
        <v>46.51</v>
      </c>
      <c r="P66">
        <v>1.86</v>
      </c>
      <c r="Q66">
        <v>9.14</v>
      </c>
      <c r="R66" s="93">
        <v>29.98</v>
      </c>
      <c r="S66" s="93">
        <v>29.98</v>
      </c>
      <c r="T66" s="93">
        <v>29.99</v>
      </c>
      <c r="U66">
        <v>1.92</v>
      </c>
      <c r="V66">
        <v>31.804020000000001</v>
      </c>
      <c r="W66">
        <v>2.23</v>
      </c>
      <c r="X66">
        <v>20</v>
      </c>
      <c r="Y66">
        <v>6.66</v>
      </c>
      <c r="Z66">
        <v>6.67</v>
      </c>
      <c r="AA66">
        <v>96.1</v>
      </c>
      <c r="AB66">
        <v>19.22</v>
      </c>
      <c r="AC66">
        <v>33.51</v>
      </c>
      <c r="AD66">
        <v>14.05</v>
      </c>
      <c r="AE66">
        <v>27</v>
      </c>
      <c r="AF66">
        <v>14</v>
      </c>
      <c r="AG66">
        <v>6.66</v>
      </c>
      <c r="AH66">
        <v>14.67</v>
      </c>
      <c r="AI66">
        <v>14.67</v>
      </c>
      <c r="AJ66">
        <v>23.15</v>
      </c>
      <c r="AK66">
        <v>74</v>
      </c>
      <c r="AL66">
        <v>31</v>
      </c>
    </row>
    <row r="67" spans="1:38">
      <c r="A67" t="s">
        <v>109</v>
      </c>
      <c r="B67" s="34">
        <v>260.99</v>
      </c>
      <c r="C67" s="34">
        <v>87</v>
      </c>
      <c r="D67" s="93">
        <f t="shared" si="0"/>
        <v>89.949999999999989</v>
      </c>
      <c r="E67" s="34">
        <v>0</v>
      </c>
      <c r="F67" s="34"/>
      <c r="G67" s="34"/>
      <c r="H67" s="34"/>
      <c r="I67" s="34"/>
      <c r="J67" s="37">
        <v>3.89</v>
      </c>
      <c r="K67" s="37">
        <v>3.89</v>
      </c>
      <c r="L67" s="37">
        <v>3.99</v>
      </c>
      <c r="M67">
        <v>71.760000000000005</v>
      </c>
      <c r="N67">
        <v>271.27</v>
      </c>
      <c r="O67">
        <v>75.44</v>
      </c>
      <c r="P67">
        <v>1.86</v>
      </c>
      <c r="Q67">
        <v>8.5</v>
      </c>
      <c r="R67" s="93">
        <v>32.479999999999997</v>
      </c>
      <c r="S67" s="93">
        <v>25</v>
      </c>
      <c r="T67" s="93">
        <v>32.47</v>
      </c>
      <c r="U67">
        <v>1.92</v>
      </c>
      <c r="V67">
        <v>22.943633999999999</v>
      </c>
      <c r="W67">
        <v>2.23</v>
      </c>
      <c r="X67">
        <v>20</v>
      </c>
      <c r="Y67">
        <v>6.66</v>
      </c>
      <c r="Z67">
        <v>6.67</v>
      </c>
      <c r="AA67">
        <v>81.23</v>
      </c>
      <c r="AB67">
        <v>16.239999999999998</v>
      </c>
      <c r="AC67">
        <v>27.63</v>
      </c>
      <c r="AD67">
        <v>12.8</v>
      </c>
      <c r="AE67">
        <v>23</v>
      </c>
      <c r="AF67">
        <v>12</v>
      </c>
      <c r="AG67">
        <v>8.34</v>
      </c>
      <c r="AH67">
        <v>14.67</v>
      </c>
      <c r="AI67">
        <v>14.67</v>
      </c>
      <c r="AJ67">
        <v>23.15</v>
      </c>
      <c r="AK67">
        <v>56</v>
      </c>
      <c r="AL67">
        <v>24</v>
      </c>
    </row>
    <row r="68" spans="1:38">
      <c r="A68" t="s">
        <v>110</v>
      </c>
      <c r="B68" s="34">
        <v>260.99</v>
      </c>
      <c r="C68" s="34">
        <v>87</v>
      </c>
      <c r="D68" s="93">
        <f t="shared" ref="D68:D98" si="1">R68+S68+T68</f>
        <v>69.150000000000006</v>
      </c>
      <c r="E68" s="34">
        <v>0</v>
      </c>
      <c r="F68" s="34"/>
      <c r="G68" s="34"/>
      <c r="H68" s="34"/>
      <c r="I68" s="34"/>
      <c r="J68" s="37">
        <v>3.08</v>
      </c>
      <c r="K68" s="37">
        <v>3.08</v>
      </c>
      <c r="L68" s="37">
        <v>3.16</v>
      </c>
      <c r="M68">
        <v>71.760000000000005</v>
      </c>
      <c r="N68">
        <v>271.27</v>
      </c>
      <c r="O68">
        <v>101.02</v>
      </c>
      <c r="P68">
        <v>1.86</v>
      </c>
      <c r="Q68">
        <v>7.41</v>
      </c>
      <c r="R68" s="93">
        <v>23.15</v>
      </c>
      <c r="S68" s="93">
        <v>13</v>
      </c>
      <c r="T68" s="93">
        <v>33</v>
      </c>
      <c r="U68">
        <v>1.92</v>
      </c>
      <c r="V68">
        <v>15.70749</v>
      </c>
      <c r="W68">
        <v>2.23</v>
      </c>
      <c r="X68">
        <v>20</v>
      </c>
      <c r="Y68">
        <v>6.66</v>
      </c>
      <c r="Z68">
        <v>6.67</v>
      </c>
      <c r="AA68">
        <v>65.58</v>
      </c>
      <c r="AB68">
        <v>13.12</v>
      </c>
      <c r="AC68">
        <v>21.71</v>
      </c>
      <c r="AD68">
        <v>9.9499999999999993</v>
      </c>
      <c r="AE68">
        <v>15</v>
      </c>
      <c r="AF68">
        <v>8</v>
      </c>
      <c r="AG68">
        <v>8.34</v>
      </c>
      <c r="AH68">
        <v>14.67</v>
      </c>
      <c r="AI68">
        <v>14.67</v>
      </c>
      <c r="AJ68">
        <v>23.15</v>
      </c>
      <c r="AK68">
        <v>42</v>
      </c>
      <c r="AL68">
        <v>18</v>
      </c>
    </row>
    <row r="69" spans="1:38">
      <c r="A69" t="s">
        <v>111</v>
      </c>
      <c r="B69" s="34">
        <v>260.99</v>
      </c>
      <c r="C69" s="34">
        <v>87</v>
      </c>
      <c r="D69" s="93">
        <f t="shared" si="1"/>
        <v>37.150000000000006</v>
      </c>
      <c r="E69" s="34">
        <v>0</v>
      </c>
      <c r="F69" s="34"/>
      <c r="G69" s="34"/>
      <c r="H69" s="34"/>
      <c r="I69" s="34"/>
      <c r="J69" s="37">
        <v>2.09</v>
      </c>
      <c r="K69" s="37">
        <v>2.09</v>
      </c>
      <c r="L69" s="37">
        <v>2.15</v>
      </c>
      <c r="M69">
        <v>71.760000000000005</v>
      </c>
      <c r="N69">
        <v>271.27</v>
      </c>
      <c r="O69">
        <v>101.02</v>
      </c>
      <c r="P69">
        <v>1.86</v>
      </c>
      <c r="Q69">
        <v>7.41</v>
      </c>
      <c r="R69" s="93">
        <v>13.28</v>
      </c>
      <c r="S69" s="93">
        <v>3</v>
      </c>
      <c r="T69" s="93">
        <v>20.87</v>
      </c>
      <c r="U69">
        <v>1.92</v>
      </c>
      <c r="V69">
        <v>9.7260000000000009</v>
      </c>
      <c r="W69">
        <v>2.23</v>
      </c>
      <c r="X69">
        <v>20</v>
      </c>
      <c r="Y69">
        <v>6.66</v>
      </c>
      <c r="Z69">
        <v>6.67</v>
      </c>
      <c r="AA69">
        <v>48.92</v>
      </c>
      <c r="AB69">
        <v>9.7799999999999994</v>
      </c>
      <c r="AC69">
        <v>14.95</v>
      </c>
      <c r="AD69">
        <v>8</v>
      </c>
      <c r="AE69">
        <v>7</v>
      </c>
      <c r="AF69">
        <v>3</v>
      </c>
      <c r="AG69">
        <v>8.34</v>
      </c>
      <c r="AH69">
        <v>14.67</v>
      </c>
      <c r="AI69">
        <v>14.67</v>
      </c>
      <c r="AJ69">
        <v>23.15</v>
      </c>
      <c r="AK69">
        <v>32</v>
      </c>
      <c r="AL69">
        <v>13</v>
      </c>
    </row>
    <row r="70" spans="1:38">
      <c r="A70" t="s">
        <v>112</v>
      </c>
      <c r="B70" s="34">
        <v>260.99</v>
      </c>
      <c r="C70" s="34">
        <v>87</v>
      </c>
      <c r="D70" s="93">
        <f t="shared" si="1"/>
        <v>17.940000000000001</v>
      </c>
      <c r="E70" s="34">
        <v>0</v>
      </c>
      <c r="F70" s="34"/>
      <c r="G70" s="34"/>
      <c r="H70" s="34"/>
      <c r="I70" s="34"/>
      <c r="J70" s="37">
        <v>1.33</v>
      </c>
      <c r="K70" s="37">
        <v>1.33</v>
      </c>
      <c r="L70" s="37">
        <v>1.37</v>
      </c>
      <c r="M70">
        <v>117.67</v>
      </c>
      <c r="N70">
        <v>271.27</v>
      </c>
      <c r="O70">
        <v>101.02</v>
      </c>
      <c r="P70">
        <v>1.86</v>
      </c>
      <c r="Q70">
        <v>7.41</v>
      </c>
      <c r="R70" s="93">
        <v>5.97</v>
      </c>
      <c r="S70" s="93">
        <v>1</v>
      </c>
      <c r="T70" s="93">
        <v>10.97</v>
      </c>
      <c r="U70">
        <v>1.92</v>
      </c>
      <c r="V70">
        <v>5.4173819999999999</v>
      </c>
      <c r="W70">
        <v>2.23</v>
      </c>
      <c r="X70">
        <v>20</v>
      </c>
      <c r="Y70">
        <v>6.66</v>
      </c>
      <c r="Z70">
        <v>6.67</v>
      </c>
      <c r="AA70">
        <v>34.299999999999997</v>
      </c>
      <c r="AB70">
        <v>6.86</v>
      </c>
      <c r="AC70">
        <v>8.25</v>
      </c>
      <c r="AD70">
        <v>7</v>
      </c>
      <c r="AE70">
        <v>7</v>
      </c>
      <c r="AF70">
        <v>3</v>
      </c>
      <c r="AG70">
        <v>8.34</v>
      </c>
      <c r="AH70">
        <v>14.67</v>
      </c>
      <c r="AI70">
        <v>14.67</v>
      </c>
      <c r="AJ70">
        <v>23.15</v>
      </c>
      <c r="AK70">
        <v>25</v>
      </c>
      <c r="AL70">
        <v>10</v>
      </c>
    </row>
    <row r="71" spans="1:38">
      <c r="A71" t="s">
        <v>113</v>
      </c>
      <c r="B71" s="34">
        <v>260.99</v>
      </c>
      <c r="C71" s="34">
        <v>87</v>
      </c>
      <c r="D71" s="93">
        <f t="shared" si="1"/>
        <v>5.45</v>
      </c>
      <c r="E71" s="34">
        <v>0</v>
      </c>
      <c r="F71" s="34"/>
      <c r="G71" s="34"/>
      <c r="H71" s="34"/>
      <c r="I71" s="34"/>
      <c r="J71" s="37">
        <v>0.74</v>
      </c>
      <c r="K71" s="37">
        <v>0.74</v>
      </c>
      <c r="L71" s="37">
        <v>0.76</v>
      </c>
      <c r="M71">
        <v>117.67</v>
      </c>
      <c r="N71">
        <v>271.27</v>
      </c>
      <c r="O71">
        <v>101.02</v>
      </c>
      <c r="P71">
        <v>1.86</v>
      </c>
      <c r="Q71">
        <v>7.41</v>
      </c>
      <c r="R71" s="93">
        <v>1.37</v>
      </c>
      <c r="S71" s="93">
        <v>0</v>
      </c>
      <c r="T71" s="93">
        <v>4.08</v>
      </c>
      <c r="U71">
        <v>1.92</v>
      </c>
      <c r="V71">
        <v>2.3147880000000001</v>
      </c>
      <c r="W71">
        <v>2.2799999999999998</v>
      </c>
      <c r="X71">
        <v>20</v>
      </c>
      <c r="Y71">
        <v>6.66</v>
      </c>
      <c r="Z71">
        <v>6.67</v>
      </c>
      <c r="AA71">
        <v>24.05</v>
      </c>
      <c r="AB71">
        <v>4.8099999999999996</v>
      </c>
      <c r="AC71">
        <v>1.41</v>
      </c>
      <c r="AD71">
        <v>5</v>
      </c>
      <c r="AE71">
        <v>9</v>
      </c>
      <c r="AF71">
        <v>4</v>
      </c>
      <c r="AG71">
        <v>8.34</v>
      </c>
      <c r="AH71">
        <v>14.67</v>
      </c>
      <c r="AI71">
        <v>14.67</v>
      </c>
      <c r="AJ71">
        <v>24.11</v>
      </c>
      <c r="AK71">
        <v>18</v>
      </c>
      <c r="AL71">
        <v>7</v>
      </c>
    </row>
    <row r="72" spans="1:38">
      <c r="A72" t="s">
        <v>114</v>
      </c>
      <c r="B72" s="34">
        <v>260.99</v>
      </c>
      <c r="C72" s="34">
        <v>87</v>
      </c>
      <c r="D72" s="93">
        <f t="shared" si="1"/>
        <v>1.7199999999999998</v>
      </c>
      <c r="E72" s="34">
        <v>0</v>
      </c>
      <c r="F72" s="34"/>
      <c r="G72" s="34"/>
      <c r="H72" s="34"/>
      <c r="I72" s="34"/>
      <c r="J72" s="37">
        <v>0.32</v>
      </c>
      <c r="K72" s="37">
        <v>0.32</v>
      </c>
      <c r="L72" s="37">
        <v>0.32</v>
      </c>
      <c r="M72">
        <v>117.67</v>
      </c>
      <c r="N72">
        <v>271.27</v>
      </c>
      <c r="O72">
        <v>101.02</v>
      </c>
      <c r="P72">
        <v>1.86</v>
      </c>
      <c r="Q72">
        <v>7.41</v>
      </c>
      <c r="R72" s="93">
        <v>1.1399999999999999</v>
      </c>
      <c r="S72" s="93">
        <v>0</v>
      </c>
      <c r="T72" s="93">
        <v>0.57999999999999996</v>
      </c>
      <c r="U72">
        <v>1.92</v>
      </c>
      <c r="V72">
        <v>0.62246400000000002</v>
      </c>
      <c r="W72">
        <v>2.2799999999999998</v>
      </c>
      <c r="X72">
        <v>20</v>
      </c>
      <c r="Y72">
        <v>6.66</v>
      </c>
      <c r="Z72">
        <v>6.67</v>
      </c>
      <c r="AA72">
        <v>13.71</v>
      </c>
      <c r="AB72">
        <v>2.74</v>
      </c>
      <c r="AC72">
        <v>0.28000000000000003</v>
      </c>
      <c r="AD72">
        <v>2</v>
      </c>
      <c r="AE72">
        <v>10</v>
      </c>
      <c r="AF72">
        <v>5</v>
      </c>
      <c r="AG72">
        <v>8.34</v>
      </c>
      <c r="AH72">
        <v>16.329999999999998</v>
      </c>
      <c r="AI72">
        <v>16.329999999999998</v>
      </c>
      <c r="AJ72">
        <v>24.11</v>
      </c>
      <c r="AK72">
        <v>18</v>
      </c>
      <c r="AL72">
        <v>7</v>
      </c>
    </row>
    <row r="73" spans="1:38">
      <c r="A73" t="s">
        <v>115</v>
      </c>
      <c r="B73" s="34">
        <v>260.99</v>
      </c>
      <c r="C73" s="34">
        <v>87</v>
      </c>
      <c r="D73" s="93">
        <f t="shared" si="1"/>
        <v>0.91</v>
      </c>
      <c r="E73" s="34">
        <v>0</v>
      </c>
      <c r="F73" s="34"/>
      <c r="G73" s="34"/>
      <c r="H73" s="34"/>
      <c r="I73" s="34"/>
      <c r="J73" s="37">
        <v>7.0000000000000007E-2</v>
      </c>
      <c r="K73" s="37">
        <v>7.0000000000000007E-2</v>
      </c>
      <c r="L73" s="37">
        <v>7.0000000000000007E-2</v>
      </c>
      <c r="M73">
        <v>117.67</v>
      </c>
      <c r="N73">
        <v>271.27</v>
      </c>
      <c r="O73">
        <v>101.02</v>
      </c>
      <c r="P73">
        <v>1.86</v>
      </c>
      <c r="Q73">
        <v>7.41</v>
      </c>
      <c r="R73" s="93">
        <v>0.91</v>
      </c>
      <c r="S73" s="93">
        <v>0</v>
      </c>
      <c r="T73" s="93">
        <v>0</v>
      </c>
      <c r="U73">
        <v>1.92</v>
      </c>
      <c r="V73">
        <v>0</v>
      </c>
      <c r="W73">
        <v>2.2799999999999998</v>
      </c>
      <c r="X73">
        <v>20</v>
      </c>
      <c r="Y73">
        <v>6.66</v>
      </c>
      <c r="Z73">
        <v>6.67</v>
      </c>
      <c r="AA73">
        <v>5.9</v>
      </c>
      <c r="AB73">
        <v>1.18</v>
      </c>
      <c r="AC73">
        <v>0</v>
      </c>
      <c r="AD73">
        <v>1</v>
      </c>
      <c r="AE73">
        <v>6</v>
      </c>
      <c r="AF73">
        <v>3</v>
      </c>
      <c r="AG73">
        <v>8.34</v>
      </c>
      <c r="AH73">
        <v>14.92</v>
      </c>
      <c r="AI73">
        <v>14.92</v>
      </c>
      <c r="AJ73">
        <v>24.11</v>
      </c>
      <c r="AK73">
        <v>14</v>
      </c>
      <c r="AL73">
        <v>6</v>
      </c>
    </row>
    <row r="74" spans="1:38">
      <c r="A74" t="s">
        <v>116</v>
      </c>
      <c r="B74" s="34">
        <v>260.99</v>
      </c>
      <c r="C74" s="34">
        <v>87</v>
      </c>
      <c r="D74" s="93">
        <f t="shared" si="1"/>
        <v>0.69</v>
      </c>
      <c r="E74" s="34">
        <v>0</v>
      </c>
      <c r="F74" s="34"/>
      <c r="G74" s="34"/>
      <c r="H74" s="34"/>
      <c r="I74" s="34"/>
      <c r="J74" s="37">
        <v>0.03</v>
      </c>
      <c r="K74" s="37">
        <v>0.03</v>
      </c>
      <c r="L74" s="37">
        <v>0.03</v>
      </c>
      <c r="M74">
        <v>117.67</v>
      </c>
      <c r="N74">
        <v>271.27</v>
      </c>
      <c r="O74">
        <v>101.02</v>
      </c>
      <c r="P74">
        <v>1.86</v>
      </c>
      <c r="Q74">
        <v>7.41</v>
      </c>
      <c r="R74" s="93">
        <v>0.69</v>
      </c>
      <c r="S74" s="93">
        <v>0</v>
      </c>
      <c r="T74" s="93">
        <v>0</v>
      </c>
      <c r="U74">
        <v>1.92</v>
      </c>
      <c r="V74">
        <v>0</v>
      </c>
      <c r="W74">
        <v>2.2799999999999998</v>
      </c>
      <c r="X74">
        <v>20</v>
      </c>
      <c r="Y74">
        <v>6.66</v>
      </c>
      <c r="Z74">
        <v>6.67</v>
      </c>
      <c r="AA74">
        <v>1.43</v>
      </c>
      <c r="AB74">
        <v>0.28000000000000003</v>
      </c>
      <c r="AC74">
        <v>0</v>
      </c>
      <c r="AD74">
        <v>0</v>
      </c>
      <c r="AE74">
        <v>1</v>
      </c>
      <c r="AF74">
        <v>1</v>
      </c>
      <c r="AG74">
        <v>8.34</v>
      </c>
      <c r="AH74">
        <v>17.43</v>
      </c>
      <c r="AI74">
        <v>17.43</v>
      </c>
      <c r="AJ74">
        <v>25.08</v>
      </c>
      <c r="AK74">
        <v>4</v>
      </c>
      <c r="AL74">
        <v>1</v>
      </c>
    </row>
    <row r="75" spans="1:38">
      <c r="A75" t="s">
        <v>117</v>
      </c>
      <c r="B75" s="34">
        <v>260.99</v>
      </c>
      <c r="C75" s="34">
        <v>87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117.67</v>
      </c>
      <c r="N75">
        <v>271.27</v>
      </c>
      <c r="O75">
        <v>101.02</v>
      </c>
      <c r="P75">
        <v>1.78</v>
      </c>
      <c r="Q75">
        <v>7.41</v>
      </c>
      <c r="R75" s="93">
        <v>0</v>
      </c>
      <c r="S75" s="93">
        <v>0</v>
      </c>
      <c r="T75" s="93">
        <v>0</v>
      </c>
      <c r="U75">
        <v>2</v>
      </c>
      <c r="V75">
        <v>0</v>
      </c>
      <c r="W75">
        <v>2.2799999999999998</v>
      </c>
      <c r="X75">
        <v>20</v>
      </c>
      <c r="Y75">
        <v>6.66</v>
      </c>
      <c r="Z75">
        <v>6.67</v>
      </c>
      <c r="AA75">
        <v>1</v>
      </c>
      <c r="AB75">
        <v>0.2</v>
      </c>
      <c r="AC75">
        <v>0</v>
      </c>
      <c r="AD75">
        <v>0</v>
      </c>
      <c r="AE75">
        <v>0</v>
      </c>
      <c r="AF75">
        <v>0</v>
      </c>
      <c r="AG75">
        <v>8.34</v>
      </c>
      <c r="AH75">
        <v>19.420000000000002</v>
      </c>
      <c r="AI75">
        <v>19.420000000000002</v>
      </c>
      <c r="AJ75">
        <v>26.04</v>
      </c>
      <c r="AK75">
        <v>0</v>
      </c>
      <c r="AL75">
        <v>0</v>
      </c>
    </row>
    <row r="76" spans="1:38">
      <c r="A76" t="s">
        <v>118</v>
      </c>
      <c r="B76" s="34">
        <v>260.99</v>
      </c>
      <c r="C76" s="34">
        <v>87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117.67</v>
      </c>
      <c r="N76">
        <v>271.27</v>
      </c>
      <c r="O76">
        <v>101.02</v>
      </c>
      <c r="P76">
        <v>1.78</v>
      </c>
      <c r="Q76">
        <v>10.95</v>
      </c>
      <c r="R76" s="93">
        <v>0</v>
      </c>
      <c r="S76" s="93">
        <v>0</v>
      </c>
      <c r="T76" s="93">
        <v>0</v>
      </c>
      <c r="U76">
        <v>2</v>
      </c>
      <c r="V76">
        <v>0</v>
      </c>
      <c r="W76">
        <v>2.2799999999999998</v>
      </c>
      <c r="X76">
        <v>20</v>
      </c>
      <c r="Y76">
        <v>6.66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8.49</v>
      </c>
      <c r="AH76">
        <v>20.83</v>
      </c>
      <c r="AI76">
        <v>20.83</v>
      </c>
      <c r="AJ76">
        <v>26.04</v>
      </c>
      <c r="AK76">
        <v>0</v>
      </c>
      <c r="AL76">
        <v>0</v>
      </c>
    </row>
    <row r="77" spans="1:38">
      <c r="A77" t="s">
        <v>119</v>
      </c>
      <c r="B77" s="34">
        <v>260.99</v>
      </c>
      <c r="C77" s="34">
        <v>87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117.67</v>
      </c>
      <c r="N77">
        <v>271.27</v>
      </c>
      <c r="O77">
        <v>101.02</v>
      </c>
      <c r="P77">
        <v>1.78</v>
      </c>
      <c r="Q77">
        <v>10.52</v>
      </c>
      <c r="R77" s="93">
        <v>0</v>
      </c>
      <c r="S77" s="93">
        <v>0</v>
      </c>
      <c r="T77" s="93">
        <v>0</v>
      </c>
      <c r="U77">
        <v>2</v>
      </c>
      <c r="V77">
        <v>0</v>
      </c>
      <c r="W77">
        <v>2.2799999999999998</v>
      </c>
      <c r="X77">
        <v>20.7</v>
      </c>
      <c r="Y77">
        <v>6.9</v>
      </c>
      <c r="Z77">
        <v>6.9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8.59</v>
      </c>
      <c r="AH77">
        <v>21.8</v>
      </c>
      <c r="AI77">
        <v>21.8</v>
      </c>
      <c r="AJ77">
        <v>26.04</v>
      </c>
      <c r="AK77">
        <v>0</v>
      </c>
      <c r="AL77">
        <v>0</v>
      </c>
    </row>
    <row r="78" spans="1:38">
      <c r="A78" t="s">
        <v>120</v>
      </c>
      <c r="B78" s="34">
        <v>260.99</v>
      </c>
      <c r="C78" s="34">
        <v>87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117.67</v>
      </c>
      <c r="N78">
        <v>271.27</v>
      </c>
      <c r="O78">
        <v>101.02</v>
      </c>
      <c r="P78">
        <v>1.78</v>
      </c>
      <c r="Q78">
        <v>10.18</v>
      </c>
      <c r="R78" s="93">
        <v>0</v>
      </c>
      <c r="S78" s="93">
        <v>0</v>
      </c>
      <c r="T78" s="93">
        <v>0</v>
      </c>
      <c r="U78">
        <v>2</v>
      </c>
      <c r="V78">
        <v>0</v>
      </c>
      <c r="W78">
        <v>2.2799999999999998</v>
      </c>
      <c r="X78">
        <v>22.4</v>
      </c>
      <c r="Y78">
        <v>7.45</v>
      </c>
      <c r="Z78">
        <v>7.47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9.3800000000000008</v>
      </c>
      <c r="AH78">
        <v>23.83</v>
      </c>
      <c r="AI78">
        <v>23.83</v>
      </c>
      <c r="AJ78">
        <v>26.04</v>
      </c>
      <c r="AK78">
        <v>0</v>
      </c>
      <c r="AL78">
        <v>0</v>
      </c>
    </row>
    <row r="79" spans="1:38">
      <c r="A79" t="s">
        <v>121</v>
      </c>
      <c r="B79" s="34">
        <v>260.99</v>
      </c>
      <c r="C79" s="34">
        <v>87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86.8</v>
      </c>
      <c r="N79">
        <v>271.27</v>
      </c>
      <c r="O79">
        <v>101.02</v>
      </c>
      <c r="P79">
        <v>1.78</v>
      </c>
      <c r="Q79">
        <v>9.89</v>
      </c>
      <c r="R79" s="93">
        <v>0</v>
      </c>
      <c r="S79" s="93">
        <v>0</v>
      </c>
      <c r="T79" s="93">
        <v>0</v>
      </c>
      <c r="U79">
        <v>2</v>
      </c>
      <c r="V79">
        <v>0</v>
      </c>
      <c r="W79">
        <v>2.2799999999999998</v>
      </c>
      <c r="X79">
        <v>46.15</v>
      </c>
      <c r="Y79">
        <v>15.4</v>
      </c>
      <c r="Z79">
        <v>15.38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11.88</v>
      </c>
      <c r="AH79">
        <v>36.770000000000003</v>
      </c>
      <c r="AI79">
        <v>36.770000000000003</v>
      </c>
      <c r="AJ79">
        <v>26.04</v>
      </c>
      <c r="AK79">
        <v>0</v>
      </c>
      <c r="AL79">
        <v>0</v>
      </c>
    </row>
    <row r="80" spans="1:38">
      <c r="A80" t="s">
        <v>122</v>
      </c>
      <c r="B80" s="34">
        <v>260.99</v>
      </c>
      <c r="C80" s="34">
        <v>87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67.52</v>
      </c>
      <c r="N80">
        <v>271.27</v>
      </c>
      <c r="O80">
        <v>101.02</v>
      </c>
      <c r="P80">
        <v>1.78</v>
      </c>
      <c r="Q80">
        <v>10.199999999999999</v>
      </c>
      <c r="R80" s="93">
        <v>0</v>
      </c>
      <c r="S80" s="93">
        <v>0</v>
      </c>
      <c r="T80" s="93">
        <v>0</v>
      </c>
      <c r="U80">
        <v>2</v>
      </c>
      <c r="V80">
        <v>0</v>
      </c>
      <c r="W80">
        <v>2.2799999999999998</v>
      </c>
      <c r="X80">
        <v>48.92</v>
      </c>
      <c r="Y80">
        <v>16.3</v>
      </c>
      <c r="Z80">
        <v>16.309999999999999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12.95</v>
      </c>
      <c r="AH80">
        <v>38.5</v>
      </c>
      <c r="AI80">
        <v>38.5</v>
      </c>
      <c r="AJ80">
        <v>25.08</v>
      </c>
      <c r="AK80">
        <v>0</v>
      </c>
      <c r="AL80">
        <v>0</v>
      </c>
    </row>
    <row r="81" spans="1:38">
      <c r="A81" t="s">
        <v>123</v>
      </c>
      <c r="B81" s="34">
        <v>260.99</v>
      </c>
      <c r="C81" s="34">
        <v>87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67.52</v>
      </c>
      <c r="N81">
        <v>271.27</v>
      </c>
      <c r="O81">
        <v>101.02</v>
      </c>
      <c r="P81">
        <v>1.78</v>
      </c>
      <c r="Q81">
        <v>10.68</v>
      </c>
      <c r="R81" s="93">
        <v>0</v>
      </c>
      <c r="S81" s="93">
        <v>0</v>
      </c>
      <c r="T81" s="93">
        <v>0</v>
      </c>
      <c r="U81">
        <v>2</v>
      </c>
      <c r="V81">
        <v>0</v>
      </c>
      <c r="W81">
        <v>2.2799999999999998</v>
      </c>
      <c r="X81">
        <v>50.74</v>
      </c>
      <c r="Y81">
        <v>16.93</v>
      </c>
      <c r="Z81">
        <v>16.91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13.64</v>
      </c>
      <c r="AH81">
        <v>41.75</v>
      </c>
      <c r="AI81">
        <v>41.75</v>
      </c>
      <c r="AJ81">
        <v>25.08</v>
      </c>
      <c r="AK81">
        <v>0</v>
      </c>
      <c r="AL81">
        <v>0</v>
      </c>
    </row>
    <row r="82" spans="1:38">
      <c r="A82" t="s">
        <v>124</v>
      </c>
      <c r="B82" s="34">
        <v>260.99</v>
      </c>
      <c r="C82" s="34">
        <v>87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86.8</v>
      </c>
      <c r="N82">
        <v>271.27</v>
      </c>
      <c r="O82">
        <v>101.02</v>
      </c>
      <c r="P82">
        <v>1.78</v>
      </c>
      <c r="Q82">
        <v>10.57</v>
      </c>
      <c r="R82" s="93">
        <v>0</v>
      </c>
      <c r="S82" s="93">
        <v>0</v>
      </c>
      <c r="T82" s="93">
        <v>0</v>
      </c>
      <c r="U82">
        <v>2</v>
      </c>
      <c r="V82">
        <v>0</v>
      </c>
      <c r="W82">
        <v>2.2799999999999998</v>
      </c>
      <c r="X82">
        <v>53.2</v>
      </c>
      <c r="Y82">
        <v>17.739999999999998</v>
      </c>
      <c r="Z82">
        <v>17.73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13.6</v>
      </c>
      <c r="AH82">
        <v>44.39</v>
      </c>
      <c r="AI82">
        <v>44.39</v>
      </c>
      <c r="AJ82">
        <v>25.08</v>
      </c>
      <c r="AK82">
        <v>0</v>
      </c>
      <c r="AL82">
        <v>0</v>
      </c>
    </row>
    <row r="83" spans="1:38">
      <c r="A83" t="s">
        <v>125</v>
      </c>
      <c r="B83" s="34">
        <v>260.99</v>
      </c>
      <c r="C83" s="34">
        <v>87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86.8</v>
      </c>
      <c r="N83">
        <v>271.27</v>
      </c>
      <c r="O83">
        <v>101.02</v>
      </c>
      <c r="P83">
        <v>1.78</v>
      </c>
      <c r="Q83">
        <v>10.31</v>
      </c>
      <c r="R83" s="93">
        <v>0</v>
      </c>
      <c r="S83" s="93">
        <v>0</v>
      </c>
      <c r="T83" s="93">
        <v>0</v>
      </c>
      <c r="U83">
        <v>2</v>
      </c>
      <c r="V83">
        <v>0</v>
      </c>
      <c r="W83">
        <v>2.2799999999999998</v>
      </c>
      <c r="X83">
        <v>56.1</v>
      </c>
      <c r="Y83">
        <v>18.71</v>
      </c>
      <c r="Z83">
        <v>18.7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13.21</v>
      </c>
      <c r="AH83">
        <v>44.55</v>
      </c>
      <c r="AI83">
        <v>44.55</v>
      </c>
      <c r="AJ83">
        <v>25.08</v>
      </c>
      <c r="AK83">
        <v>0</v>
      </c>
      <c r="AL83">
        <v>0</v>
      </c>
    </row>
    <row r="84" spans="1:38">
      <c r="A84" t="s">
        <v>126</v>
      </c>
      <c r="B84" s="34">
        <v>260.99</v>
      </c>
      <c r="C84" s="34">
        <v>87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86.8</v>
      </c>
      <c r="N84">
        <v>271.27</v>
      </c>
      <c r="O84">
        <v>101.02</v>
      </c>
      <c r="P84">
        <v>1.78</v>
      </c>
      <c r="Q84">
        <v>7.31</v>
      </c>
      <c r="R84" s="93">
        <v>0</v>
      </c>
      <c r="S84" s="93">
        <v>0</v>
      </c>
      <c r="T84" s="93">
        <v>0</v>
      </c>
      <c r="U84">
        <v>2</v>
      </c>
      <c r="V84">
        <v>0</v>
      </c>
      <c r="W84">
        <v>2.2799999999999998</v>
      </c>
      <c r="X84">
        <v>57.49</v>
      </c>
      <c r="Y84">
        <v>19.16</v>
      </c>
      <c r="Z84">
        <v>19.16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13.01</v>
      </c>
      <c r="AH84">
        <v>45.2</v>
      </c>
      <c r="AI84">
        <v>45.2</v>
      </c>
      <c r="AJ84">
        <v>25.08</v>
      </c>
      <c r="AK84">
        <v>0</v>
      </c>
      <c r="AL84">
        <v>0</v>
      </c>
    </row>
    <row r="85" spans="1:38">
      <c r="A85" t="s">
        <v>127</v>
      </c>
      <c r="B85" s="34">
        <v>260.99</v>
      </c>
      <c r="C85" s="34">
        <v>87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71.760000000000005</v>
      </c>
      <c r="N85">
        <v>271.27</v>
      </c>
      <c r="O85">
        <v>101.02</v>
      </c>
      <c r="P85">
        <v>1.78</v>
      </c>
      <c r="Q85">
        <v>7.31</v>
      </c>
      <c r="R85" s="93">
        <v>0</v>
      </c>
      <c r="S85" s="93">
        <v>0</v>
      </c>
      <c r="T85" s="93">
        <v>0</v>
      </c>
      <c r="U85">
        <v>2</v>
      </c>
      <c r="V85">
        <v>0</v>
      </c>
      <c r="W85">
        <v>2.2799999999999998</v>
      </c>
      <c r="X85">
        <v>56.56</v>
      </c>
      <c r="Y85">
        <v>18.86</v>
      </c>
      <c r="Z85">
        <v>18.850000000000001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16.47</v>
      </c>
      <c r="AH85">
        <v>44.95</v>
      </c>
      <c r="AI85">
        <v>44.95</v>
      </c>
      <c r="AJ85">
        <v>25.08</v>
      </c>
      <c r="AK85">
        <v>0</v>
      </c>
      <c r="AL85">
        <v>0</v>
      </c>
    </row>
    <row r="86" spans="1:38">
      <c r="A86" t="s">
        <v>128</v>
      </c>
      <c r="B86" s="34">
        <v>260.99</v>
      </c>
      <c r="C86" s="34">
        <v>68.03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71.760000000000005</v>
      </c>
      <c r="N86">
        <v>271.27</v>
      </c>
      <c r="O86">
        <v>101.02</v>
      </c>
      <c r="P86">
        <v>1.78</v>
      </c>
      <c r="Q86">
        <v>7.31</v>
      </c>
      <c r="R86" s="93">
        <v>0</v>
      </c>
      <c r="S86" s="93">
        <v>0</v>
      </c>
      <c r="T86" s="93">
        <v>0</v>
      </c>
      <c r="U86">
        <v>2</v>
      </c>
      <c r="V86">
        <v>0</v>
      </c>
      <c r="W86">
        <v>2.2799999999999998</v>
      </c>
      <c r="X86">
        <v>57.06</v>
      </c>
      <c r="Y86">
        <v>19.010000000000002</v>
      </c>
      <c r="Z86">
        <v>19.02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16.010000000000002</v>
      </c>
      <c r="AH86">
        <v>46.23</v>
      </c>
      <c r="AI86">
        <v>46.23</v>
      </c>
      <c r="AJ86">
        <v>25.08</v>
      </c>
      <c r="AK86">
        <v>0</v>
      </c>
      <c r="AL86">
        <v>0</v>
      </c>
    </row>
    <row r="87" spans="1:38">
      <c r="A87" t="s">
        <v>129</v>
      </c>
      <c r="B87" s="34">
        <v>260.99</v>
      </c>
      <c r="C87" s="34">
        <v>68.03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71.760000000000005</v>
      </c>
      <c r="N87">
        <v>271.27</v>
      </c>
      <c r="O87">
        <v>101.02</v>
      </c>
      <c r="P87">
        <v>1.78</v>
      </c>
      <c r="Q87">
        <v>7.31</v>
      </c>
      <c r="R87" s="93">
        <v>0</v>
      </c>
      <c r="S87" s="93">
        <v>0</v>
      </c>
      <c r="T87" s="93">
        <v>0</v>
      </c>
      <c r="U87">
        <v>1.92</v>
      </c>
      <c r="V87">
        <v>0</v>
      </c>
      <c r="W87">
        <v>2.23</v>
      </c>
      <c r="X87">
        <v>57.53</v>
      </c>
      <c r="Y87">
        <v>19.18</v>
      </c>
      <c r="Z87">
        <v>19.18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15.77</v>
      </c>
      <c r="AH87">
        <v>45.15</v>
      </c>
      <c r="AI87">
        <v>45.15</v>
      </c>
      <c r="AJ87">
        <v>25.08</v>
      </c>
      <c r="AK87">
        <v>0</v>
      </c>
      <c r="AL87">
        <v>0</v>
      </c>
    </row>
    <row r="88" spans="1:38">
      <c r="A88" t="s">
        <v>130</v>
      </c>
      <c r="B88" s="34">
        <v>260.99</v>
      </c>
      <c r="C88" s="34">
        <v>68.03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71.760000000000005</v>
      </c>
      <c r="N88">
        <v>271.27</v>
      </c>
      <c r="O88">
        <v>72.34</v>
      </c>
      <c r="P88">
        <v>1.78</v>
      </c>
      <c r="Q88">
        <v>7.31</v>
      </c>
      <c r="R88" s="93">
        <v>0</v>
      </c>
      <c r="S88" s="93">
        <v>0</v>
      </c>
      <c r="T88" s="93">
        <v>0</v>
      </c>
      <c r="U88">
        <v>1.92</v>
      </c>
      <c r="V88">
        <v>0</v>
      </c>
      <c r="W88">
        <v>2.23</v>
      </c>
      <c r="X88">
        <v>57.51</v>
      </c>
      <c r="Y88">
        <v>19.18</v>
      </c>
      <c r="Z88">
        <v>19.170000000000002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15.36</v>
      </c>
      <c r="AH88">
        <v>45.49</v>
      </c>
      <c r="AI88">
        <v>45.49</v>
      </c>
      <c r="AJ88">
        <v>25.08</v>
      </c>
      <c r="AK88">
        <v>0</v>
      </c>
      <c r="AL88">
        <v>0</v>
      </c>
    </row>
    <row r="89" spans="1:38">
      <c r="A89" t="s">
        <v>131</v>
      </c>
      <c r="B89" s="34">
        <v>260.99</v>
      </c>
      <c r="C89" s="34">
        <v>62.33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71.760000000000005</v>
      </c>
      <c r="N89">
        <v>271.27</v>
      </c>
      <c r="O89">
        <v>53.05</v>
      </c>
      <c r="P89">
        <v>1.78</v>
      </c>
      <c r="Q89">
        <v>7.31</v>
      </c>
      <c r="R89" s="93">
        <v>0</v>
      </c>
      <c r="S89" s="93">
        <v>0</v>
      </c>
      <c r="T89" s="93">
        <v>0</v>
      </c>
      <c r="U89">
        <v>1.84</v>
      </c>
      <c r="V89">
        <v>0</v>
      </c>
      <c r="W89">
        <v>2.23</v>
      </c>
      <c r="X89">
        <v>57.36</v>
      </c>
      <c r="Y89">
        <v>19.12</v>
      </c>
      <c r="Z89">
        <v>19.12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15.34</v>
      </c>
      <c r="AH89">
        <v>44.24</v>
      </c>
      <c r="AI89">
        <v>44.24</v>
      </c>
      <c r="AJ89">
        <v>25.08</v>
      </c>
      <c r="AK89">
        <v>0</v>
      </c>
      <c r="AL89">
        <v>0</v>
      </c>
    </row>
    <row r="90" spans="1:38">
      <c r="A90" t="s">
        <v>132</v>
      </c>
      <c r="B90" s="34">
        <v>234.29</v>
      </c>
      <c r="C90" s="34">
        <v>62.33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71.760000000000005</v>
      </c>
      <c r="N90">
        <v>271.27</v>
      </c>
      <c r="O90">
        <v>53.05</v>
      </c>
      <c r="P90">
        <v>1.78</v>
      </c>
      <c r="Q90">
        <v>7.31</v>
      </c>
      <c r="R90" s="93">
        <v>0</v>
      </c>
      <c r="S90" s="93">
        <v>0</v>
      </c>
      <c r="T90" s="93">
        <v>0</v>
      </c>
      <c r="U90">
        <v>1.84</v>
      </c>
      <c r="V90">
        <v>0</v>
      </c>
      <c r="W90">
        <v>2.23</v>
      </c>
      <c r="X90">
        <v>57.81</v>
      </c>
      <c r="Y90">
        <v>19.260000000000002</v>
      </c>
      <c r="Z90">
        <v>19.27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15.31</v>
      </c>
      <c r="AH90">
        <v>42.86</v>
      </c>
      <c r="AI90">
        <v>42.86</v>
      </c>
      <c r="AJ90">
        <v>25.08</v>
      </c>
      <c r="AK90">
        <v>0</v>
      </c>
      <c r="AL90">
        <v>0</v>
      </c>
    </row>
    <row r="91" spans="1:38">
      <c r="A91" t="s">
        <v>133</v>
      </c>
      <c r="B91" s="34">
        <v>260.99</v>
      </c>
      <c r="C91" s="34">
        <v>56.54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71.760000000000005</v>
      </c>
      <c r="N91">
        <v>271.27</v>
      </c>
      <c r="O91">
        <v>46.3</v>
      </c>
      <c r="P91">
        <v>1.71</v>
      </c>
      <c r="Q91">
        <v>7.31</v>
      </c>
      <c r="R91" s="93">
        <v>0</v>
      </c>
      <c r="S91" s="93">
        <v>0</v>
      </c>
      <c r="T91" s="93">
        <v>0</v>
      </c>
      <c r="U91">
        <v>1.84</v>
      </c>
      <c r="V91">
        <v>0</v>
      </c>
      <c r="W91">
        <v>2.23</v>
      </c>
      <c r="X91">
        <v>60.33</v>
      </c>
      <c r="Y91">
        <v>20.100000000000001</v>
      </c>
      <c r="Z91">
        <v>20.11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15.27</v>
      </c>
      <c r="AH91">
        <v>42.04</v>
      </c>
      <c r="AI91">
        <v>42.04</v>
      </c>
      <c r="AJ91">
        <v>25.08</v>
      </c>
      <c r="AK91">
        <v>0</v>
      </c>
      <c r="AL91">
        <v>0</v>
      </c>
    </row>
    <row r="92" spans="1:38">
      <c r="A92" t="s">
        <v>134</v>
      </c>
      <c r="B92" s="34">
        <v>260.99</v>
      </c>
      <c r="C92" s="34">
        <v>56.54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71.760000000000005</v>
      </c>
      <c r="N92">
        <v>271.27</v>
      </c>
      <c r="O92">
        <v>46.3</v>
      </c>
      <c r="P92">
        <v>1.71</v>
      </c>
      <c r="Q92">
        <v>7.31</v>
      </c>
      <c r="R92" s="93">
        <v>0</v>
      </c>
      <c r="S92" s="93">
        <v>0</v>
      </c>
      <c r="T92" s="93">
        <v>0</v>
      </c>
      <c r="U92">
        <v>1.84</v>
      </c>
      <c r="V92">
        <v>0</v>
      </c>
      <c r="W92">
        <v>2.23</v>
      </c>
      <c r="X92">
        <v>57.95</v>
      </c>
      <c r="Y92">
        <v>19.32</v>
      </c>
      <c r="Z92">
        <v>19.32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15.26</v>
      </c>
      <c r="AH92">
        <v>39.56</v>
      </c>
      <c r="AI92">
        <v>39.56</v>
      </c>
      <c r="AJ92">
        <v>25.08</v>
      </c>
      <c r="AK92">
        <v>0</v>
      </c>
      <c r="AL92">
        <v>0</v>
      </c>
    </row>
    <row r="93" spans="1:38">
      <c r="A93" t="s">
        <v>135</v>
      </c>
      <c r="B93" s="34">
        <v>260.99</v>
      </c>
      <c r="C93" s="34">
        <v>56.54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71.760000000000005</v>
      </c>
      <c r="N93">
        <v>271.27</v>
      </c>
      <c r="O93">
        <v>46.3</v>
      </c>
      <c r="P93">
        <v>1.71</v>
      </c>
      <c r="Q93">
        <v>7.31</v>
      </c>
      <c r="R93" s="93">
        <v>0</v>
      </c>
      <c r="S93" s="93">
        <v>0</v>
      </c>
      <c r="T93" s="93">
        <v>0</v>
      </c>
      <c r="U93">
        <v>1.84</v>
      </c>
      <c r="V93">
        <v>0</v>
      </c>
      <c r="W93">
        <v>2.23</v>
      </c>
      <c r="X93">
        <v>55.83</v>
      </c>
      <c r="Y93">
        <v>18.61</v>
      </c>
      <c r="Z93">
        <v>18.61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15.1</v>
      </c>
      <c r="AH93">
        <v>37.15</v>
      </c>
      <c r="AI93">
        <v>37.15</v>
      </c>
      <c r="AJ93">
        <v>25.08</v>
      </c>
      <c r="AK93">
        <v>0</v>
      </c>
      <c r="AL93">
        <v>0</v>
      </c>
    </row>
    <row r="94" spans="1:38">
      <c r="A94" t="s">
        <v>136</v>
      </c>
      <c r="B94" s="34">
        <v>234.29</v>
      </c>
      <c r="C94" s="34">
        <v>56.54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71.760000000000005</v>
      </c>
      <c r="N94">
        <v>271.27</v>
      </c>
      <c r="O94">
        <v>46.3</v>
      </c>
      <c r="P94">
        <v>1.71</v>
      </c>
      <c r="Q94">
        <v>7.31</v>
      </c>
      <c r="R94" s="93">
        <v>0</v>
      </c>
      <c r="S94" s="93">
        <v>0</v>
      </c>
      <c r="T94" s="93">
        <v>0</v>
      </c>
      <c r="U94">
        <v>1.84</v>
      </c>
      <c r="V94">
        <v>0</v>
      </c>
      <c r="W94">
        <v>2.23</v>
      </c>
      <c r="X94">
        <v>52.71</v>
      </c>
      <c r="Y94">
        <v>17.559999999999999</v>
      </c>
      <c r="Z94">
        <v>17.57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15.01</v>
      </c>
      <c r="AH94">
        <v>35.799999999999997</v>
      </c>
      <c r="AI94">
        <v>35.799999999999997</v>
      </c>
      <c r="AJ94">
        <v>25.08</v>
      </c>
      <c r="AK94">
        <v>0</v>
      </c>
      <c r="AL94">
        <v>0</v>
      </c>
    </row>
    <row r="95" spans="1:38">
      <c r="A95" t="s">
        <v>137</v>
      </c>
      <c r="B95" s="34">
        <v>234.29</v>
      </c>
      <c r="C95" s="34">
        <v>56.54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71.760000000000005</v>
      </c>
      <c r="N95">
        <v>231.48</v>
      </c>
      <c r="O95">
        <v>46.3</v>
      </c>
      <c r="P95">
        <v>1.71</v>
      </c>
      <c r="Q95">
        <v>7.31</v>
      </c>
      <c r="R95" s="93">
        <v>0</v>
      </c>
      <c r="S95" s="93">
        <v>0</v>
      </c>
      <c r="T95" s="93">
        <v>0</v>
      </c>
      <c r="U95">
        <v>1.77</v>
      </c>
      <c r="V95">
        <v>0</v>
      </c>
      <c r="W95">
        <v>2.23</v>
      </c>
      <c r="X95">
        <v>50.03</v>
      </c>
      <c r="Y95">
        <v>16.68</v>
      </c>
      <c r="Z95">
        <v>16.670000000000002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14.62</v>
      </c>
      <c r="AH95">
        <v>35.869999999999997</v>
      </c>
      <c r="AI95">
        <v>35.869999999999997</v>
      </c>
      <c r="AJ95">
        <v>25.08</v>
      </c>
      <c r="AK95">
        <v>0</v>
      </c>
      <c r="AL95">
        <v>0</v>
      </c>
    </row>
    <row r="96" spans="1:38">
      <c r="A96" t="s">
        <v>138</v>
      </c>
      <c r="B96" s="34">
        <v>197.74</v>
      </c>
      <c r="C96" s="34">
        <v>56.54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71.760000000000005</v>
      </c>
      <c r="N96">
        <v>192.9</v>
      </c>
      <c r="O96">
        <v>46.3</v>
      </c>
      <c r="P96">
        <v>1.71</v>
      </c>
      <c r="Q96">
        <v>7.31</v>
      </c>
      <c r="R96" s="93">
        <v>0</v>
      </c>
      <c r="S96" s="93">
        <v>0</v>
      </c>
      <c r="T96" s="93">
        <v>0</v>
      </c>
      <c r="U96">
        <v>1.77</v>
      </c>
      <c r="V96">
        <v>0</v>
      </c>
      <c r="W96">
        <v>2.23</v>
      </c>
      <c r="X96">
        <v>49.17</v>
      </c>
      <c r="Y96">
        <v>16.38</v>
      </c>
      <c r="Z96">
        <v>16.39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13.68</v>
      </c>
      <c r="AH96">
        <v>37</v>
      </c>
      <c r="AI96">
        <v>37</v>
      </c>
      <c r="AJ96">
        <v>25.08</v>
      </c>
      <c r="AK96">
        <v>0</v>
      </c>
      <c r="AL96">
        <v>0</v>
      </c>
    </row>
    <row r="97" spans="1:50">
      <c r="A97" t="s">
        <v>139</v>
      </c>
      <c r="B97" s="34">
        <v>197.74</v>
      </c>
      <c r="C97" s="34">
        <v>56.54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71.760000000000005</v>
      </c>
      <c r="N97">
        <v>149.19</v>
      </c>
      <c r="O97">
        <v>46.3</v>
      </c>
      <c r="P97">
        <v>1.71</v>
      </c>
      <c r="Q97">
        <v>7.31</v>
      </c>
      <c r="R97" s="93">
        <v>0</v>
      </c>
      <c r="S97" s="93">
        <v>0</v>
      </c>
      <c r="T97" s="93">
        <v>0</v>
      </c>
      <c r="U97">
        <v>1.77</v>
      </c>
      <c r="V97">
        <v>0</v>
      </c>
      <c r="W97">
        <v>2.23</v>
      </c>
      <c r="X97">
        <v>48.39</v>
      </c>
      <c r="Y97">
        <v>16.13</v>
      </c>
      <c r="Z97">
        <v>16.13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13.21</v>
      </c>
      <c r="AH97">
        <v>36.479999999999997</v>
      </c>
      <c r="AI97">
        <v>36.479999999999997</v>
      </c>
      <c r="AJ97">
        <v>25.08</v>
      </c>
      <c r="AK97">
        <v>0</v>
      </c>
      <c r="AL97">
        <v>0</v>
      </c>
    </row>
    <row r="98" spans="1:50">
      <c r="A98" t="s">
        <v>140</v>
      </c>
      <c r="B98" s="34">
        <v>197.74</v>
      </c>
      <c r="C98" s="34">
        <v>56.54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71.760000000000005</v>
      </c>
      <c r="N98">
        <v>149.19</v>
      </c>
      <c r="O98">
        <v>46.3</v>
      </c>
      <c r="P98">
        <v>1.71</v>
      </c>
      <c r="Q98">
        <v>7.31</v>
      </c>
      <c r="R98" s="93">
        <v>0</v>
      </c>
      <c r="S98" s="93">
        <v>0</v>
      </c>
      <c r="T98" s="93">
        <v>0</v>
      </c>
      <c r="U98">
        <v>1.77</v>
      </c>
      <c r="V98">
        <v>0</v>
      </c>
      <c r="W98">
        <v>2.23</v>
      </c>
      <c r="X98">
        <v>48.35</v>
      </c>
      <c r="Y98">
        <v>16.100000000000001</v>
      </c>
      <c r="Z98">
        <v>16.12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13.01</v>
      </c>
      <c r="AH98">
        <v>36.270000000000003</v>
      </c>
      <c r="AI98">
        <v>36.270000000000003</v>
      </c>
      <c r="AJ98">
        <v>25.08</v>
      </c>
      <c r="AK98">
        <v>0</v>
      </c>
      <c r="AL98">
        <v>0</v>
      </c>
    </row>
    <row r="99" spans="1:50">
      <c r="A99" t="s">
        <v>141</v>
      </c>
      <c r="B99" s="34">
        <f>SUM(B3:B98)/4000</f>
        <v>5.661997500000008</v>
      </c>
      <c r="C99" s="34">
        <f t="shared" ref="C99:P99" si="2">SUM(C3:C98)/4000</f>
        <v>1.682615</v>
      </c>
      <c r="D99" s="93">
        <f t="shared" ref="D99" si="3">SUM(D3:D98)/4000</f>
        <v>0.8298774999999996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7.9064999999999955E-2</v>
      </c>
      <c r="K99" s="37">
        <f t="shared" si="2"/>
        <v>7.9064999999999955E-2</v>
      </c>
      <c r="L99" s="37">
        <f t="shared" si="2"/>
        <v>8.1042499999999976E-2</v>
      </c>
      <c r="M99">
        <f t="shared" si="2"/>
        <v>1.8894775000000021</v>
      </c>
      <c r="N99">
        <f t="shared" si="2"/>
        <v>5.908412500000007</v>
      </c>
      <c r="O99">
        <f t="shared" si="2"/>
        <v>1.6290375000000024</v>
      </c>
      <c r="P99">
        <f t="shared" si="2"/>
        <v>4.1049999999999989E-2</v>
      </c>
      <c r="Q99">
        <f t="shared" ref="Q99:AF99" si="5">SUM(Q3:Q98)/4000</f>
        <v>0.24094499999999966</v>
      </c>
      <c r="R99" s="93">
        <f t="shared" si="5"/>
        <v>0.27735750000000015</v>
      </c>
      <c r="S99" s="93">
        <f t="shared" si="5"/>
        <v>0.2678525000000001</v>
      </c>
      <c r="T99" s="93">
        <f t="shared" si="5"/>
        <v>0.28466749999999996</v>
      </c>
      <c r="U99">
        <f t="shared" si="5"/>
        <v>4.4060000000000002E-2</v>
      </c>
      <c r="V99">
        <f t="shared" si="5"/>
        <v>0.75911673150000014</v>
      </c>
      <c r="W99">
        <f t="shared" si="5"/>
        <v>5.3419999999999981E-2</v>
      </c>
      <c r="X99">
        <f t="shared" si="5"/>
        <v>0.81250249999999991</v>
      </c>
      <c r="Y99">
        <f t="shared" si="5"/>
        <v>0.27075249999999979</v>
      </c>
      <c r="Z99">
        <f t="shared" si="5"/>
        <v>0.27086249999999973</v>
      </c>
      <c r="AA99">
        <f t="shared" si="5"/>
        <v>1.4209675000000002</v>
      </c>
      <c r="AB99">
        <f t="shared" si="5"/>
        <v>0.28417750000000003</v>
      </c>
      <c r="AC99">
        <f t="shared" si="5"/>
        <v>0.50156750000000005</v>
      </c>
      <c r="AD99">
        <f t="shared" si="5"/>
        <v>0.25644749999999999</v>
      </c>
      <c r="AE99">
        <f t="shared" si="5"/>
        <v>0.46675</v>
      </c>
      <c r="AF99">
        <f t="shared" si="5"/>
        <v>0.23375000000000001</v>
      </c>
      <c r="AG99">
        <f t="shared" ref="AG99:AM99" si="6">SUM(AG3:AG98)/4000</f>
        <v>0.21547500000000022</v>
      </c>
      <c r="AH99">
        <f t="shared" si="6"/>
        <v>0.58669500000000052</v>
      </c>
      <c r="AI99">
        <f t="shared" si="6"/>
        <v>0.58669500000000052</v>
      </c>
      <c r="AJ99">
        <f t="shared" si="6"/>
        <v>0.56375749999999991</v>
      </c>
      <c r="AK99">
        <f t="shared" si="6"/>
        <v>1.1588750000000001</v>
      </c>
      <c r="AL99">
        <f t="shared" si="6"/>
        <v>0.49287500000000001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45249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248.00489422449763</v>
      </c>
      <c r="L3">
        <v>2.9967435084411691</v>
      </c>
      <c r="M3">
        <v>63.766482587625383</v>
      </c>
      <c r="N3">
        <v>51.8870698735955</v>
      </c>
      <c r="O3">
        <v>73.289093152665998</v>
      </c>
      <c r="P3">
        <v>27.049452734434176</v>
      </c>
      <c r="Q3">
        <v>3.0012936610608021</v>
      </c>
      <c r="R3">
        <v>5.3277263224893918</v>
      </c>
      <c r="S3">
        <v>3.9706306685133885</v>
      </c>
      <c r="T3">
        <v>0</v>
      </c>
      <c r="U3">
        <v>62.105281010151032</v>
      </c>
      <c r="V3">
        <v>9.3173761358249774</v>
      </c>
      <c r="W3">
        <v>19.855836755646816</v>
      </c>
      <c r="X3">
        <v>27.636373194081806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6.1515000000000013</v>
      </c>
      <c r="AG3">
        <v>0</v>
      </c>
      <c r="AH3">
        <v>0</v>
      </c>
      <c r="AI3">
        <v>0</v>
      </c>
      <c r="AJ3">
        <v>0</v>
      </c>
      <c r="AK3">
        <v>23.745240000000003</v>
      </c>
      <c r="AL3">
        <v>59.217938999999994</v>
      </c>
      <c r="AM3">
        <v>0</v>
      </c>
      <c r="AN3">
        <v>0</v>
      </c>
      <c r="AO3">
        <v>0</v>
      </c>
      <c r="AP3">
        <v>1.4065850969586557</v>
      </c>
      <c r="AQ3">
        <v>0</v>
      </c>
      <c r="AR3">
        <v>2.9093999999999993</v>
      </c>
      <c r="AS3">
        <v>10.870719999999997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684.55112119373177</v>
      </c>
      <c r="DN3">
        <v>25.196110732254954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216.20828681358449</v>
      </c>
      <c r="L4">
        <v>2.9967435084411691</v>
      </c>
      <c r="M4">
        <v>60.993981501278185</v>
      </c>
      <c r="N4">
        <v>51.8870698735955</v>
      </c>
      <c r="O4">
        <v>73.289093152665998</v>
      </c>
      <c r="P4">
        <v>27.049452734434176</v>
      </c>
      <c r="Q4">
        <v>3.0012936610608021</v>
      </c>
      <c r="R4">
        <v>4.9985185185185186</v>
      </c>
      <c r="S4">
        <v>3.002070393374741</v>
      </c>
      <c r="T4">
        <v>0</v>
      </c>
      <c r="U4">
        <v>62.105281010151032</v>
      </c>
      <c r="V4">
        <v>9.1034909430438837</v>
      </c>
      <c r="W4">
        <v>19.855836755646816</v>
      </c>
      <c r="X4">
        <v>27.636373194081806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6.1515000000000013</v>
      </c>
      <c r="AG4">
        <v>0</v>
      </c>
      <c r="AH4">
        <v>0</v>
      </c>
      <c r="AI4">
        <v>0</v>
      </c>
      <c r="AJ4">
        <v>0</v>
      </c>
      <c r="AK4">
        <v>23.745240000000003</v>
      </c>
      <c r="AL4">
        <v>59.217938999999994</v>
      </c>
      <c r="AM4">
        <v>0</v>
      </c>
      <c r="AN4">
        <v>0</v>
      </c>
      <c r="AO4">
        <v>0</v>
      </c>
      <c r="AP4">
        <v>1.4065850969586557</v>
      </c>
      <c r="AQ4">
        <v>0</v>
      </c>
      <c r="AR4">
        <v>2.9093999999999993</v>
      </c>
      <c r="AS4">
        <v>10.870719999999997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649.75122682192148</v>
      </c>
      <c r="DN4">
        <v>23.91524333491429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170.00435564446983</v>
      </c>
      <c r="L5">
        <v>2.9967435084411691</v>
      </c>
      <c r="M5">
        <v>60.993981501278185</v>
      </c>
      <c r="N5">
        <v>51.8870698735955</v>
      </c>
      <c r="O5">
        <v>73.289093152665998</v>
      </c>
      <c r="P5">
        <v>27.049452734434176</v>
      </c>
      <c r="Q5">
        <v>3.0012936610608021</v>
      </c>
      <c r="R5">
        <v>4.9985185185185186</v>
      </c>
      <c r="S5">
        <v>3.002070393374741</v>
      </c>
      <c r="T5">
        <v>0</v>
      </c>
      <c r="U5">
        <v>62.105281010151032</v>
      </c>
      <c r="V5">
        <v>9.1034909430438837</v>
      </c>
      <c r="W5">
        <v>19.855225347222223</v>
      </c>
      <c r="X5">
        <v>27.636786554621846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6.1515000000000013</v>
      </c>
      <c r="AG5">
        <v>0</v>
      </c>
      <c r="AH5">
        <v>0</v>
      </c>
      <c r="AI5">
        <v>0</v>
      </c>
      <c r="AJ5">
        <v>0</v>
      </c>
      <c r="AK5">
        <v>23.745240000000003</v>
      </c>
      <c r="AL5">
        <v>59.217938999999994</v>
      </c>
      <c r="AM5">
        <v>0</v>
      </c>
      <c r="AN5">
        <v>0</v>
      </c>
      <c r="AO5">
        <v>0</v>
      </c>
      <c r="AP5">
        <v>1.4065850969586557</v>
      </c>
      <c r="AQ5">
        <v>0</v>
      </c>
      <c r="AR5">
        <v>2.9093999999999993</v>
      </c>
      <c r="AS5">
        <v>10.870719999999997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605.1873446534895</v>
      </c>
      <c r="DN5">
        <v>22.274996286347086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150.00408496197215</v>
      </c>
      <c r="L6">
        <v>2.9967435084411691</v>
      </c>
      <c r="M6">
        <v>60.993981501278185</v>
      </c>
      <c r="N6">
        <v>51.8870698735955</v>
      </c>
      <c r="O6">
        <v>73.289093152665998</v>
      </c>
      <c r="P6">
        <v>27.049452734434176</v>
      </c>
      <c r="Q6">
        <v>3.0012936610608021</v>
      </c>
      <c r="R6">
        <v>4.9985185185185186</v>
      </c>
      <c r="S6">
        <v>3.002070393374741</v>
      </c>
      <c r="T6">
        <v>0</v>
      </c>
      <c r="U6">
        <v>62.105281010151032</v>
      </c>
      <c r="V6">
        <v>9.1034909430438837</v>
      </c>
      <c r="W6">
        <v>19.855225347222223</v>
      </c>
      <c r="X6">
        <v>27.636786554621846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6.1515000000000013</v>
      </c>
      <c r="AG6">
        <v>0</v>
      </c>
      <c r="AH6">
        <v>0</v>
      </c>
      <c r="AI6">
        <v>0</v>
      </c>
      <c r="AJ6">
        <v>0</v>
      </c>
      <c r="AK6">
        <v>23.745240000000003</v>
      </c>
      <c r="AL6">
        <v>59.217938999999994</v>
      </c>
      <c r="AM6">
        <v>0</v>
      </c>
      <c r="AN6">
        <v>0</v>
      </c>
      <c r="AO6">
        <v>0</v>
      </c>
      <c r="AP6">
        <v>1.4065850969586557</v>
      </c>
      <c r="AQ6">
        <v>0</v>
      </c>
      <c r="AR6">
        <v>2.9093999999999993</v>
      </c>
      <c r="AS6">
        <v>10.870719999999997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585.89708358686858</v>
      </c>
      <c r="DN6">
        <v>21.564986670470429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140.00524491464557</v>
      </c>
      <c r="L7">
        <v>2.9967435084411691</v>
      </c>
      <c r="M7">
        <v>60.993981501278185</v>
      </c>
      <c r="N7">
        <v>51.8870698735955</v>
      </c>
      <c r="O7">
        <v>73.289093152665998</v>
      </c>
      <c r="P7">
        <v>27.049452734434176</v>
      </c>
      <c r="Q7">
        <v>3.0012936610608021</v>
      </c>
      <c r="R7">
        <v>4.9985185185185186</v>
      </c>
      <c r="S7">
        <v>3.002070393374741</v>
      </c>
      <c r="T7">
        <v>0</v>
      </c>
      <c r="U7">
        <v>62.105281010151032</v>
      </c>
      <c r="V7">
        <v>9.1034909430438837</v>
      </c>
      <c r="W7">
        <v>19.855225347222223</v>
      </c>
      <c r="X7">
        <v>27.636786554621846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6.1515000000000013</v>
      </c>
      <c r="AG7">
        <v>0</v>
      </c>
      <c r="AH7">
        <v>0</v>
      </c>
      <c r="AI7">
        <v>0</v>
      </c>
      <c r="AJ7">
        <v>0</v>
      </c>
      <c r="AK7">
        <v>23.745240000000003</v>
      </c>
      <c r="AL7">
        <v>19.071799999999996</v>
      </c>
      <c r="AM7">
        <v>0</v>
      </c>
      <c r="AN7">
        <v>0</v>
      </c>
      <c r="AO7">
        <v>0</v>
      </c>
      <c r="AP7">
        <v>1.4065850969586557</v>
      </c>
      <c r="AQ7">
        <v>0</v>
      </c>
      <c r="AR7">
        <v>2.9093999999999993</v>
      </c>
      <c r="AS7">
        <v>4.431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531.32114143983642</v>
      </c>
      <c r="DN7">
        <v>19.556229770175996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140.00524491464557</v>
      </c>
      <c r="L8">
        <v>2.9967435084411691</v>
      </c>
      <c r="M8">
        <v>60.993981501278185</v>
      </c>
      <c r="N8">
        <v>51.8870698735955</v>
      </c>
      <c r="O8">
        <v>73.289093152665998</v>
      </c>
      <c r="P8">
        <v>27.049452734434176</v>
      </c>
      <c r="Q8">
        <v>3.0012936610608021</v>
      </c>
      <c r="R8">
        <v>4.9985185185185186</v>
      </c>
      <c r="S8">
        <v>3.002070393374741</v>
      </c>
      <c r="T8">
        <v>0</v>
      </c>
      <c r="U8">
        <v>62.105281010151032</v>
      </c>
      <c r="V8">
        <v>9.1034909430438837</v>
      </c>
      <c r="W8">
        <v>19.855225347222223</v>
      </c>
      <c r="X8">
        <v>27.636786554621846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6.1515000000000013</v>
      </c>
      <c r="AG8">
        <v>0</v>
      </c>
      <c r="AH8">
        <v>0</v>
      </c>
      <c r="AI8">
        <v>0</v>
      </c>
      <c r="AJ8">
        <v>0</v>
      </c>
      <c r="AK8">
        <v>23.745240000000003</v>
      </c>
      <c r="AL8">
        <v>9.535899999999998</v>
      </c>
      <c r="AM8">
        <v>0</v>
      </c>
      <c r="AN8">
        <v>0</v>
      </c>
      <c r="AO8">
        <v>0</v>
      </c>
      <c r="AP8">
        <v>1.4065850969586557</v>
      </c>
      <c r="AQ8">
        <v>0</v>
      </c>
      <c r="AR8">
        <v>2.9093999999999993</v>
      </c>
      <c r="AS8">
        <v>4.1355999999999993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521.83885289727004</v>
      </c>
      <c r="DN8">
        <v>19.207218312742157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140.00524491464557</v>
      </c>
      <c r="L9">
        <v>2.9967435084411691</v>
      </c>
      <c r="M9">
        <v>62.869899797542558</v>
      </c>
      <c r="N9">
        <v>51.8870698735955</v>
      </c>
      <c r="O9">
        <v>73.289093152665998</v>
      </c>
      <c r="P9">
        <v>27.049452734434176</v>
      </c>
      <c r="Q9">
        <v>3.0012936610608021</v>
      </c>
      <c r="R9">
        <v>4.9985185185185186</v>
      </c>
      <c r="S9">
        <v>3.002070393374741</v>
      </c>
      <c r="T9">
        <v>0</v>
      </c>
      <c r="U9">
        <v>62.105281010151032</v>
      </c>
      <c r="V9">
        <v>9.1034909430438837</v>
      </c>
      <c r="W9">
        <v>19.855225347222223</v>
      </c>
      <c r="X9">
        <v>27.636786554621846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6.1515000000000013</v>
      </c>
      <c r="AG9">
        <v>0</v>
      </c>
      <c r="AH9">
        <v>0</v>
      </c>
      <c r="AI9">
        <v>0</v>
      </c>
      <c r="AJ9">
        <v>0</v>
      </c>
      <c r="AK9">
        <v>23.745240000000003</v>
      </c>
      <c r="AL9">
        <v>9.535899999999998</v>
      </c>
      <c r="AM9">
        <v>0</v>
      </c>
      <c r="AN9">
        <v>0</v>
      </c>
      <c r="AO9">
        <v>0</v>
      </c>
      <c r="AP9">
        <v>5.2364349989576828</v>
      </c>
      <c r="AQ9">
        <v>0</v>
      </c>
      <c r="AR9">
        <v>21.820499999999996</v>
      </c>
      <c r="AS9">
        <v>4.431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545.86651166253796</v>
      </c>
      <c r="DN9">
        <v>20.091827745737739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140.00524491464557</v>
      </c>
      <c r="L10">
        <v>2.9967435084411691</v>
      </c>
      <c r="M10">
        <v>62.895525752282204</v>
      </c>
      <c r="N10">
        <v>51.8870698735955</v>
      </c>
      <c r="O10">
        <v>73.289093152665998</v>
      </c>
      <c r="P10">
        <v>27.049452734434176</v>
      </c>
      <c r="Q10">
        <v>3.0012936610608021</v>
      </c>
      <c r="R10">
        <v>4.9985185185185186</v>
      </c>
      <c r="S10">
        <v>3.002070393374741</v>
      </c>
      <c r="T10">
        <v>0</v>
      </c>
      <c r="U10">
        <v>62.105281010151032</v>
      </c>
      <c r="V10">
        <v>9.1034909430438837</v>
      </c>
      <c r="W10">
        <v>19.855225347222223</v>
      </c>
      <c r="X10">
        <v>27.636786554621846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6.1515000000000013</v>
      </c>
      <c r="AG10">
        <v>0</v>
      </c>
      <c r="AH10">
        <v>0</v>
      </c>
      <c r="AI10">
        <v>0</v>
      </c>
      <c r="AJ10">
        <v>0</v>
      </c>
      <c r="AK10">
        <v>23.745240000000003</v>
      </c>
      <c r="AL10">
        <v>9.535899999999998</v>
      </c>
      <c r="AM10">
        <v>0</v>
      </c>
      <c r="AN10">
        <v>0</v>
      </c>
      <c r="AO10">
        <v>0</v>
      </c>
      <c r="AP10">
        <v>5.2364349989576828</v>
      </c>
      <c r="AQ10">
        <v>0</v>
      </c>
      <c r="AR10">
        <v>21.820499999999996</v>
      </c>
      <c r="AS10">
        <v>4.1355999999999993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545.60631494399092</v>
      </c>
      <c r="DN10">
        <v>20.08225041902439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140.00524491464557</v>
      </c>
      <c r="L11">
        <v>2.9967435084411691</v>
      </c>
      <c r="M11">
        <v>62.895525752282204</v>
      </c>
      <c r="N11">
        <v>51.8870698735955</v>
      </c>
      <c r="O11">
        <v>73.289093152665998</v>
      </c>
      <c r="P11">
        <v>27.049452734434176</v>
      </c>
      <c r="Q11">
        <v>3.0012936610608021</v>
      </c>
      <c r="R11">
        <v>4.9968102073365239</v>
      </c>
      <c r="S11">
        <v>3.002070393374741</v>
      </c>
      <c r="T11">
        <v>0</v>
      </c>
      <c r="U11">
        <v>62.105281010151032</v>
      </c>
      <c r="V11">
        <v>9.1034909430438837</v>
      </c>
      <c r="W11">
        <v>19.855836755646816</v>
      </c>
      <c r="X11">
        <v>27.639199690701727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6.1515000000000013</v>
      </c>
      <c r="AG11">
        <v>0</v>
      </c>
      <c r="AH11">
        <v>0</v>
      </c>
      <c r="AI11">
        <v>0</v>
      </c>
      <c r="AJ11">
        <v>0</v>
      </c>
      <c r="AK11">
        <v>23.745240000000003</v>
      </c>
      <c r="AL11">
        <v>9.535899999999998</v>
      </c>
      <c r="AM11">
        <v>0</v>
      </c>
      <c r="AN11">
        <v>0</v>
      </c>
      <c r="AO11">
        <v>0</v>
      </c>
      <c r="AP11">
        <v>5.2364349989576828</v>
      </c>
      <c r="AQ11">
        <v>0</v>
      </c>
      <c r="AR11">
        <v>2.9093999999999993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527.36782840331261</v>
      </c>
      <c r="DN11">
        <v>19.410953193025072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140.00524491464557</v>
      </c>
      <c r="L12">
        <v>2.9967435084411691</v>
      </c>
      <c r="M12">
        <v>62.895525752282204</v>
      </c>
      <c r="N12">
        <v>51.8870698735955</v>
      </c>
      <c r="O12">
        <v>73.289093152665998</v>
      </c>
      <c r="P12">
        <v>27.049452734434176</v>
      </c>
      <c r="Q12">
        <v>3.0012936610608021</v>
      </c>
      <c r="R12">
        <v>4.9968102073365239</v>
      </c>
      <c r="S12">
        <v>3.002070393374741</v>
      </c>
      <c r="T12">
        <v>0</v>
      </c>
      <c r="U12">
        <v>62.105281010151032</v>
      </c>
      <c r="V12">
        <v>2.9979253112033195</v>
      </c>
      <c r="W12">
        <v>19.855836755646816</v>
      </c>
      <c r="X12">
        <v>27.639199690701727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6.1515000000000013</v>
      </c>
      <c r="AG12">
        <v>0</v>
      </c>
      <c r="AH12">
        <v>0</v>
      </c>
      <c r="AI12">
        <v>0</v>
      </c>
      <c r="AJ12">
        <v>0</v>
      </c>
      <c r="AK12">
        <v>23.745240000000003</v>
      </c>
      <c r="AL12">
        <v>9.535899999999998</v>
      </c>
      <c r="AM12">
        <v>0</v>
      </c>
      <c r="AN12">
        <v>0</v>
      </c>
      <c r="AO12">
        <v>0</v>
      </c>
      <c r="AP12">
        <v>5.2364349989576828</v>
      </c>
      <c r="AQ12">
        <v>0</v>
      </c>
      <c r="AR12">
        <v>2.9093999999999993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521.47901010546411</v>
      </c>
      <c r="DN12">
        <v>19.194205859033111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140.00524491464557</v>
      </c>
      <c r="L13">
        <v>2.9967435084411691</v>
      </c>
      <c r="M13">
        <v>62.895525752282204</v>
      </c>
      <c r="N13">
        <v>51.8870698735955</v>
      </c>
      <c r="O13">
        <v>73.289093152665998</v>
      </c>
      <c r="P13">
        <v>27.049452734434176</v>
      </c>
      <c r="Q13">
        <v>3.0012936610608021</v>
      </c>
      <c r="R13">
        <v>4.9968102073365239</v>
      </c>
      <c r="S13">
        <v>3.002070393374741</v>
      </c>
      <c r="T13">
        <v>0</v>
      </c>
      <c r="U13">
        <v>62.105281010151032</v>
      </c>
      <c r="V13">
        <v>2.9979253112033195</v>
      </c>
      <c r="W13">
        <v>19.855836755646816</v>
      </c>
      <c r="X13">
        <v>27.639199690701727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6.1515000000000013</v>
      </c>
      <c r="AG13">
        <v>0</v>
      </c>
      <c r="AH13">
        <v>0</v>
      </c>
      <c r="AI13">
        <v>0</v>
      </c>
      <c r="AJ13">
        <v>0</v>
      </c>
      <c r="AK13">
        <v>23.745240000000003</v>
      </c>
      <c r="AL13">
        <v>9.535899999999998</v>
      </c>
      <c r="AM13">
        <v>0</v>
      </c>
      <c r="AN13">
        <v>0</v>
      </c>
      <c r="AO13">
        <v>0</v>
      </c>
      <c r="AP13">
        <v>1.4065850969586557</v>
      </c>
      <c r="AQ13">
        <v>0</v>
      </c>
      <c r="AR13">
        <v>3.8792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518.72071567555531</v>
      </c>
      <c r="DN13">
        <v>19.092450386942954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140.00524491464557</v>
      </c>
      <c r="L14">
        <v>2.9967435084411691</v>
      </c>
      <c r="M14">
        <v>62.895525752282204</v>
      </c>
      <c r="N14">
        <v>51.8870698735955</v>
      </c>
      <c r="O14">
        <v>73.289093152665998</v>
      </c>
      <c r="P14">
        <v>27.049452734434176</v>
      </c>
      <c r="Q14">
        <v>3.0012936610608021</v>
      </c>
      <c r="R14">
        <v>4.9968102073365239</v>
      </c>
      <c r="S14">
        <v>3.002070393374741</v>
      </c>
      <c r="T14">
        <v>0</v>
      </c>
      <c r="U14">
        <v>62.105281010151032</v>
      </c>
      <c r="V14">
        <v>2.9979253112033195</v>
      </c>
      <c r="W14">
        <v>19.855836755646816</v>
      </c>
      <c r="X14">
        <v>27.639199690701727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6.1515000000000013</v>
      </c>
      <c r="AG14">
        <v>0</v>
      </c>
      <c r="AH14">
        <v>0</v>
      </c>
      <c r="AI14">
        <v>0</v>
      </c>
      <c r="AJ14">
        <v>0</v>
      </c>
      <c r="AK14">
        <v>23.745240000000003</v>
      </c>
      <c r="AL14">
        <v>9.535899999999998</v>
      </c>
      <c r="AM14">
        <v>0</v>
      </c>
      <c r="AN14">
        <v>0</v>
      </c>
      <c r="AO14">
        <v>0</v>
      </c>
      <c r="AP14">
        <v>1.4065850969586557</v>
      </c>
      <c r="AQ14">
        <v>0</v>
      </c>
      <c r="AR14">
        <v>3.8792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518.72071567555531</v>
      </c>
      <c r="DN14">
        <v>19.092450386942954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157.00382344478214</v>
      </c>
      <c r="L15">
        <v>2.9967435084411691</v>
      </c>
      <c r="M15">
        <v>62.895525752282204</v>
      </c>
      <c r="N15">
        <v>51.8870698735955</v>
      </c>
      <c r="O15">
        <v>73.289093152665998</v>
      </c>
      <c r="P15">
        <v>27.049452734434176</v>
      </c>
      <c r="Q15">
        <v>3.0012936610608021</v>
      </c>
      <c r="R15">
        <v>4.9968102073365239</v>
      </c>
      <c r="S15">
        <v>3.002070393374741</v>
      </c>
      <c r="T15">
        <v>0</v>
      </c>
      <c r="U15">
        <v>62.105281010151032</v>
      </c>
      <c r="V15">
        <v>8.4507825553319922</v>
      </c>
      <c r="W15">
        <v>19.855836755646816</v>
      </c>
      <c r="X15">
        <v>27.639199690701727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6.1515000000000013</v>
      </c>
      <c r="AG15">
        <v>0</v>
      </c>
      <c r="AH15">
        <v>0</v>
      </c>
      <c r="AI15">
        <v>0</v>
      </c>
      <c r="AJ15">
        <v>0</v>
      </c>
      <c r="AK15">
        <v>23.745240000000003</v>
      </c>
      <c r="AL15">
        <v>9.535899999999998</v>
      </c>
      <c r="AM15">
        <v>0</v>
      </c>
      <c r="AN15">
        <v>0</v>
      </c>
      <c r="AO15">
        <v>0</v>
      </c>
      <c r="AP15">
        <v>1.4065850969586557</v>
      </c>
      <c r="AQ15">
        <v>0</v>
      </c>
      <c r="AR15">
        <v>3.8792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540.37512544234983</v>
      </c>
      <c r="DN15">
        <v>19.889476394413631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160.00541691462806</v>
      </c>
      <c r="L16">
        <v>2.9967435084411691</v>
      </c>
      <c r="M16">
        <v>62.895525752282204</v>
      </c>
      <c r="N16">
        <v>51.8870698735955</v>
      </c>
      <c r="O16">
        <v>73.289093152665998</v>
      </c>
      <c r="P16">
        <v>27.049452734434176</v>
      </c>
      <c r="Q16">
        <v>3.0012936610608021</v>
      </c>
      <c r="R16">
        <v>4.9968102073365239</v>
      </c>
      <c r="S16">
        <v>3.002070393374741</v>
      </c>
      <c r="T16">
        <v>0</v>
      </c>
      <c r="U16">
        <v>62.105281010151032</v>
      </c>
      <c r="V16">
        <v>9.1034909430438837</v>
      </c>
      <c r="W16">
        <v>19.855836755646816</v>
      </c>
      <c r="X16">
        <v>27.639199690701727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6.1515000000000013</v>
      </c>
      <c r="AG16">
        <v>0</v>
      </c>
      <c r="AH16">
        <v>0</v>
      </c>
      <c r="AI16">
        <v>0</v>
      </c>
      <c r="AJ16">
        <v>0</v>
      </c>
      <c r="AK16">
        <v>23.745240000000003</v>
      </c>
      <c r="AL16">
        <v>9.535899999999998</v>
      </c>
      <c r="AM16">
        <v>0</v>
      </c>
      <c r="AN16">
        <v>0</v>
      </c>
      <c r="AO16">
        <v>0</v>
      </c>
      <c r="AP16">
        <v>1.4065850969586557</v>
      </c>
      <c r="AQ16">
        <v>0</v>
      </c>
      <c r="AR16">
        <v>3.8792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543.89969986004792</v>
      </c>
      <c r="DN16">
        <v>20.019203834273352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156.00489983710037</v>
      </c>
      <c r="L17">
        <v>2.9967435084411691</v>
      </c>
      <c r="M17">
        <v>62.895525752282204</v>
      </c>
      <c r="N17">
        <v>51.8870698735955</v>
      </c>
      <c r="O17">
        <v>73.289093152665998</v>
      </c>
      <c r="P17">
        <v>27.049452734434176</v>
      </c>
      <c r="Q17">
        <v>3.0012936610608021</v>
      </c>
      <c r="R17">
        <v>4.9968102073365239</v>
      </c>
      <c r="S17">
        <v>3.002070393374741</v>
      </c>
      <c r="T17">
        <v>0</v>
      </c>
      <c r="U17">
        <v>62.105281010151032</v>
      </c>
      <c r="V17">
        <v>9.1034909430438837</v>
      </c>
      <c r="W17">
        <v>19.855836755646816</v>
      </c>
      <c r="X17">
        <v>27.639199690701727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0</v>
      </c>
      <c r="AI17">
        <v>0</v>
      </c>
      <c r="AJ17">
        <v>0</v>
      </c>
      <c r="AK17">
        <v>23.745240000000003</v>
      </c>
      <c r="AL17">
        <v>9.535899999999998</v>
      </c>
      <c r="AM17">
        <v>0</v>
      </c>
      <c r="AN17">
        <v>0</v>
      </c>
      <c r="AO17">
        <v>0</v>
      </c>
      <c r="AP17">
        <v>1.4065850969586557</v>
      </c>
      <c r="AQ17">
        <v>0</v>
      </c>
      <c r="AR17">
        <v>3.8792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540.04120114012562</v>
      </c>
      <c r="DN17">
        <v>19.877185476667901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166.0038428765528</v>
      </c>
      <c r="L18">
        <v>2.9967435084411691</v>
      </c>
      <c r="M18">
        <v>62.895525752282204</v>
      </c>
      <c r="N18">
        <v>51.8870698735955</v>
      </c>
      <c r="O18">
        <v>73.289093152665998</v>
      </c>
      <c r="P18">
        <v>27.049452734434176</v>
      </c>
      <c r="Q18">
        <v>3.0012936610608021</v>
      </c>
      <c r="R18">
        <v>4.9968102073365239</v>
      </c>
      <c r="S18">
        <v>3.002070393374741</v>
      </c>
      <c r="T18">
        <v>0</v>
      </c>
      <c r="U18">
        <v>62.105281010151032</v>
      </c>
      <c r="V18">
        <v>9.1034909430438837</v>
      </c>
      <c r="W18">
        <v>19.855836755646816</v>
      </c>
      <c r="X18">
        <v>27.639199690701727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0</v>
      </c>
      <c r="AI18">
        <v>0</v>
      </c>
      <c r="AJ18">
        <v>0</v>
      </c>
      <c r="AK18">
        <v>23.745240000000003</v>
      </c>
      <c r="AL18">
        <v>9.535899999999998</v>
      </c>
      <c r="AM18">
        <v>0</v>
      </c>
      <c r="AN18">
        <v>0</v>
      </c>
      <c r="AO18">
        <v>0</v>
      </c>
      <c r="AP18">
        <v>1.4065850969586557</v>
      </c>
      <c r="AQ18">
        <v>0</v>
      </c>
      <c r="AR18">
        <v>3.8792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549.68518169839274</v>
      </c>
      <c r="DN18">
        <v>20.232147957853211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185.00505923087204</v>
      </c>
      <c r="L19">
        <v>2.9967435084411691</v>
      </c>
      <c r="M19">
        <v>62.895525752282204</v>
      </c>
      <c r="N19">
        <v>51.8870698735955</v>
      </c>
      <c r="O19">
        <v>73.289093152665998</v>
      </c>
      <c r="P19">
        <v>27.049452734434176</v>
      </c>
      <c r="Q19">
        <v>3.0012936610608021</v>
      </c>
      <c r="R19">
        <v>4.9968102073365239</v>
      </c>
      <c r="S19">
        <v>3.002070393374741</v>
      </c>
      <c r="T19">
        <v>0</v>
      </c>
      <c r="U19">
        <v>62.105281010151032</v>
      </c>
      <c r="V19">
        <v>9.1034909430438837</v>
      </c>
      <c r="W19">
        <v>19.863828531468535</v>
      </c>
      <c r="X19">
        <v>27.636721023765997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0</v>
      </c>
      <c r="AI19">
        <v>0</v>
      </c>
      <c r="AJ19">
        <v>0</v>
      </c>
      <c r="AK19">
        <v>23.745240000000003</v>
      </c>
      <c r="AL19">
        <v>9.535899999999998</v>
      </c>
      <c r="AM19">
        <v>0</v>
      </c>
      <c r="AN19">
        <v>0</v>
      </c>
      <c r="AO19">
        <v>0</v>
      </c>
      <c r="AP19">
        <v>1.4065850969586557</v>
      </c>
      <c r="AQ19">
        <v>0</v>
      </c>
      <c r="AR19">
        <v>3.8792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568.01717235791011</v>
      </c>
      <c r="DN19">
        <v>20.906886761541049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203.00500362327833</v>
      </c>
      <c r="L20">
        <v>2.9967435084411691</v>
      </c>
      <c r="M20">
        <v>62.895525752282204</v>
      </c>
      <c r="N20">
        <v>51.8870698735955</v>
      </c>
      <c r="O20">
        <v>73.289093152665998</v>
      </c>
      <c r="P20">
        <v>27.049452734434176</v>
      </c>
      <c r="Q20">
        <v>3.0012936610608021</v>
      </c>
      <c r="R20">
        <v>4.9968102073365239</v>
      </c>
      <c r="S20">
        <v>3.002070393374741</v>
      </c>
      <c r="T20">
        <v>0</v>
      </c>
      <c r="U20">
        <v>62.105281010151032</v>
      </c>
      <c r="V20">
        <v>9.1034909430438837</v>
      </c>
      <c r="W20">
        <v>19.863828531468535</v>
      </c>
      <c r="X20">
        <v>27.636721023765997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0</v>
      </c>
      <c r="AI20">
        <v>0</v>
      </c>
      <c r="AJ20">
        <v>0</v>
      </c>
      <c r="AK20">
        <v>23.745240000000003</v>
      </c>
      <c r="AL20">
        <v>9.535899999999998</v>
      </c>
      <c r="AM20">
        <v>0</v>
      </c>
      <c r="AN20">
        <v>0</v>
      </c>
      <c r="AO20">
        <v>0</v>
      </c>
      <c r="AP20">
        <v>1.4065850969586557</v>
      </c>
      <c r="AQ20">
        <v>0</v>
      </c>
      <c r="AR20">
        <v>3.8792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585.37811871997235</v>
      </c>
      <c r="DN20">
        <v>21.545884791885133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220.00577869620795</v>
      </c>
      <c r="L21">
        <v>2.9967435084411691</v>
      </c>
      <c r="M21">
        <v>62.895525752282204</v>
      </c>
      <c r="N21">
        <v>51.8870698735955</v>
      </c>
      <c r="O21">
        <v>73.289093152665998</v>
      </c>
      <c r="P21">
        <v>27.049452734434176</v>
      </c>
      <c r="Q21">
        <v>3.0012936610608021</v>
      </c>
      <c r="R21">
        <v>4.9968102073365239</v>
      </c>
      <c r="S21">
        <v>3.002070393374741</v>
      </c>
      <c r="T21">
        <v>0</v>
      </c>
      <c r="U21">
        <v>62.105281010151032</v>
      </c>
      <c r="V21">
        <v>9.1034909430438837</v>
      </c>
      <c r="W21">
        <v>19.863828531468535</v>
      </c>
      <c r="X21">
        <v>43.184957351940092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8.3183999999999987</v>
      </c>
      <c r="AI21">
        <v>0</v>
      </c>
      <c r="AJ21">
        <v>0</v>
      </c>
      <c r="AK21">
        <v>23.745240000000003</v>
      </c>
      <c r="AL21">
        <v>9.535899999999998</v>
      </c>
      <c r="AM21">
        <v>0</v>
      </c>
      <c r="AN21">
        <v>0</v>
      </c>
      <c r="AO21">
        <v>0</v>
      </c>
      <c r="AP21">
        <v>1.4065850969586557</v>
      </c>
      <c r="AQ21">
        <v>0</v>
      </c>
      <c r="AR21">
        <v>3.8792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624.79473722095611</v>
      </c>
      <c r="DN21">
        <v>22.996677692005111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237.00472483974357</v>
      </c>
      <c r="L22">
        <v>2.9967435084411691</v>
      </c>
      <c r="M22">
        <v>62.895525752282204</v>
      </c>
      <c r="N22">
        <v>51.8870698735955</v>
      </c>
      <c r="O22">
        <v>73.289093152665998</v>
      </c>
      <c r="P22">
        <v>27.049452734434176</v>
      </c>
      <c r="Q22">
        <v>3.0012936610608021</v>
      </c>
      <c r="R22">
        <v>4.9968102073365239</v>
      </c>
      <c r="S22">
        <v>3.002070393374741</v>
      </c>
      <c r="T22">
        <v>0</v>
      </c>
      <c r="U22">
        <v>62.105281010151032</v>
      </c>
      <c r="V22">
        <v>9.1034909430438837</v>
      </c>
      <c r="W22">
        <v>19.863828531468535</v>
      </c>
      <c r="X22">
        <v>43.184957351940092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8.3183999999999987</v>
      </c>
      <c r="AI22">
        <v>0</v>
      </c>
      <c r="AJ22">
        <v>0</v>
      </c>
      <c r="AK22">
        <v>23.745240000000003</v>
      </c>
      <c r="AL22">
        <v>9.535899999999998</v>
      </c>
      <c r="AM22">
        <v>0</v>
      </c>
      <c r="AN22">
        <v>0</v>
      </c>
      <c r="AO22">
        <v>0</v>
      </c>
      <c r="AP22">
        <v>1.4065850969586557</v>
      </c>
      <c r="AQ22">
        <v>0</v>
      </c>
      <c r="AR22">
        <v>3.8792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641.19022077320665</v>
      </c>
      <c r="DN22">
        <v>23.600140283290077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254.81000627956405</v>
      </c>
      <c r="L23">
        <v>2.9967435084411691</v>
      </c>
      <c r="M23">
        <v>62.895525752282204</v>
      </c>
      <c r="N23">
        <v>51.8870698735955</v>
      </c>
      <c r="O23">
        <v>73.289093152665998</v>
      </c>
      <c r="P23">
        <v>27.049452734434176</v>
      </c>
      <c r="Q23">
        <v>3.0012936610608021</v>
      </c>
      <c r="R23">
        <v>4.9968102073365239</v>
      </c>
      <c r="S23">
        <v>3.002070393374741</v>
      </c>
      <c r="T23">
        <v>0</v>
      </c>
      <c r="U23">
        <v>62.105281010151032</v>
      </c>
      <c r="V23">
        <v>9.1034909430438837</v>
      </c>
      <c r="W23">
        <v>19.855225347222223</v>
      </c>
      <c r="X23">
        <v>43.193504221226739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8.3183999999999987</v>
      </c>
      <c r="AI23">
        <v>0</v>
      </c>
      <c r="AJ23">
        <v>0</v>
      </c>
      <c r="AK23">
        <v>23.745240000000003</v>
      </c>
      <c r="AL23">
        <v>9.535899999999998</v>
      </c>
      <c r="AM23">
        <v>0</v>
      </c>
      <c r="AN23">
        <v>0</v>
      </c>
      <c r="AO23">
        <v>0</v>
      </c>
      <c r="AP23">
        <v>1.4065850969586557</v>
      </c>
      <c r="AQ23">
        <v>0</v>
      </c>
      <c r="AR23">
        <v>3.8792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658.36336031700591</v>
      </c>
      <c r="DN23">
        <v>24.232225864351687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254.81000627956405</v>
      </c>
      <c r="L24">
        <v>2.9967435084411691</v>
      </c>
      <c r="M24">
        <v>62.895525752282204</v>
      </c>
      <c r="N24">
        <v>51.8870698735955</v>
      </c>
      <c r="O24">
        <v>73.289093152665998</v>
      </c>
      <c r="P24">
        <v>27.049452734434176</v>
      </c>
      <c r="Q24">
        <v>3.0012936610608021</v>
      </c>
      <c r="R24">
        <v>4.9968102073365239</v>
      </c>
      <c r="S24">
        <v>3.002070393374741</v>
      </c>
      <c r="T24">
        <v>0</v>
      </c>
      <c r="U24">
        <v>62.105281010151032</v>
      </c>
      <c r="V24">
        <v>9.1034909430438837</v>
      </c>
      <c r="W24">
        <v>19.855225347222223</v>
      </c>
      <c r="X24">
        <v>43.193504221226739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16.636799999999997</v>
      </c>
      <c r="AI24">
        <v>0</v>
      </c>
      <c r="AJ24">
        <v>0</v>
      </c>
      <c r="AK24">
        <v>23.745240000000003</v>
      </c>
      <c r="AL24">
        <v>9.535899999999998</v>
      </c>
      <c r="AM24">
        <v>0</v>
      </c>
      <c r="AN24">
        <v>0</v>
      </c>
      <c r="AO24">
        <v>0</v>
      </c>
      <c r="AP24">
        <v>1.4065850969586557</v>
      </c>
      <c r="AQ24">
        <v>10.786490000000001</v>
      </c>
      <c r="AR24">
        <v>3.8792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676.79002637541851</v>
      </c>
      <c r="DN24">
        <v>24.910449805938988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220.00577869620795</v>
      </c>
      <c r="L25">
        <v>0.9953820684847956</v>
      </c>
      <c r="M25">
        <v>62.895525752282204</v>
      </c>
      <c r="N25">
        <v>51.8870698735955</v>
      </c>
      <c r="O25">
        <v>73.289093152665998</v>
      </c>
      <c r="P25">
        <v>27.049452734434176</v>
      </c>
      <c r="Q25">
        <v>3.0012936610608021</v>
      </c>
      <c r="R25">
        <v>4.9983763430725725</v>
      </c>
      <c r="S25">
        <v>4.0018850141376063</v>
      </c>
      <c r="T25">
        <v>0</v>
      </c>
      <c r="U25">
        <v>62.105281010151032</v>
      </c>
      <c r="V25">
        <v>8.177983823266219</v>
      </c>
      <c r="W25">
        <v>19.861866840594836</v>
      </c>
      <c r="X25">
        <v>43.195695867522012</v>
      </c>
      <c r="Y25">
        <v>0</v>
      </c>
      <c r="Z25">
        <v>0</v>
      </c>
      <c r="AA25">
        <v>0</v>
      </c>
      <c r="AB25">
        <v>5.7837519999999998</v>
      </c>
      <c r="AC25">
        <v>0</v>
      </c>
      <c r="AD25">
        <v>0</v>
      </c>
      <c r="AE25">
        <v>7.2375940000000005</v>
      </c>
      <c r="AF25">
        <v>6.1515000000000013</v>
      </c>
      <c r="AG25">
        <v>0</v>
      </c>
      <c r="AH25">
        <v>24.955200000000001</v>
      </c>
      <c r="AI25">
        <v>0</v>
      </c>
      <c r="AJ25">
        <v>0</v>
      </c>
      <c r="AK25">
        <v>23.745240000000003</v>
      </c>
      <c r="AL25">
        <v>9.535899999999998</v>
      </c>
      <c r="AM25">
        <v>0</v>
      </c>
      <c r="AN25">
        <v>0</v>
      </c>
      <c r="AO25">
        <v>0</v>
      </c>
      <c r="AP25">
        <v>1.4065850969586557</v>
      </c>
      <c r="AQ25">
        <v>10.786490000000001</v>
      </c>
      <c r="AR25">
        <v>3.8792</v>
      </c>
      <c r="AS25">
        <v>4.1355999999999993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654.97426065825198</v>
      </c>
      <c r="DN25">
        <v>24.107485276182324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190.00458077040523</v>
      </c>
      <c r="L26">
        <v>0.9953820684847956</v>
      </c>
      <c r="M26">
        <v>62.895525752282204</v>
      </c>
      <c r="N26">
        <v>51.8870698735955</v>
      </c>
      <c r="O26">
        <v>73.289093152665998</v>
      </c>
      <c r="P26">
        <v>27.049452734434176</v>
      </c>
      <c r="Q26">
        <v>3.0012936610608021</v>
      </c>
      <c r="R26">
        <v>4.9983763430725725</v>
      </c>
      <c r="S26">
        <v>4.0018850141376063</v>
      </c>
      <c r="T26">
        <v>0</v>
      </c>
      <c r="U26">
        <v>62.105281010151032</v>
      </c>
      <c r="V26">
        <v>9.1004817694369962</v>
      </c>
      <c r="W26">
        <v>19.861866840594836</v>
      </c>
      <c r="X26">
        <v>43.195695867522012</v>
      </c>
      <c r="Y26">
        <v>0</v>
      </c>
      <c r="Z26">
        <v>0</v>
      </c>
      <c r="AA26">
        <v>3.0883723950397339</v>
      </c>
      <c r="AB26">
        <v>5.7837519999999998</v>
      </c>
      <c r="AC26">
        <v>0</v>
      </c>
      <c r="AD26">
        <v>4.0126632000000004</v>
      </c>
      <c r="AE26">
        <v>14.475188000000001</v>
      </c>
      <c r="AF26">
        <v>6.1515000000000013</v>
      </c>
      <c r="AG26">
        <v>0</v>
      </c>
      <c r="AH26">
        <v>33.273599999999995</v>
      </c>
      <c r="AI26">
        <v>1.6772999999999996</v>
      </c>
      <c r="AJ26">
        <v>0</v>
      </c>
      <c r="AK26">
        <v>23.745240000000003</v>
      </c>
      <c r="AL26">
        <v>9.535899999999998</v>
      </c>
      <c r="AM26">
        <v>2.2830599999999994</v>
      </c>
      <c r="AN26">
        <v>0</v>
      </c>
      <c r="AO26">
        <v>0</v>
      </c>
      <c r="AP26">
        <v>1.4065850969586557</v>
      </c>
      <c r="AQ26">
        <v>21.572980000000001</v>
      </c>
      <c r="AR26">
        <v>3.8792</v>
      </c>
      <c r="AS26">
        <v>4.1355999999999993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663.00382774302386</v>
      </c>
      <c r="DN26">
        <v>24.403097806818188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140.7374653657196</v>
      </c>
      <c r="L27">
        <v>0.9953820684847956</v>
      </c>
      <c r="M27">
        <v>62.895525752282204</v>
      </c>
      <c r="N27">
        <v>51.8870698735955</v>
      </c>
      <c r="O27">
        <v>73.289093152665998</v>
      </c>
      <c r="P27">
        <v>27.049452734434176</v>
      </c>
      <c r="Q27">
        <v>3.0012936610608021</v>
      </c>
      <c r="R27">
        <v>4.9983763430725725</v>
      </c>
      <c r="S27">
        <v>4.0018850141376063</v>
      </c>
      <c r="T27">
        <v>0</v>
      </c>
      <c r="U27">
        <v>62.105281010151032</v>
      </c>
      <c r="V27">
        <v>9.1004817694369962</v>
      </c>
      <c r="W27">
        <v>19.856982343499197</v>
      </c>
      <c r="X27">
        <v>40.177060094928642</v>
      </c>
      <c r="Y27">
        <v>0</v>
      </c>
      <c r="Z27">
        <v>0.96619999999999995</v>
      </c>
      <c r="AA27">
        <v>6.176744790079467</v>
      </c>
      <c r="AB27">
        <v>11.567504</v>
      </c>
      <c r="AC27">
        <v>0</v>
      </c>
      <c r="AD27">
        <v>8.0253264000000026</v>
      </c>
      <c r="AE27">
        <v>21.712782000000004</v>
      </c>
      <c r="AF27">
        <v>12.303000000000003</v>
      </c>
      <c r="AG27">
        <v>0</v>
      </c>
      <c r="AH27">
        <v>45.751199999999997</v>
      </c>
      <c r="AI27">
        <v>7.1810803999999981</v>
      </c>
      <c r="AJ27">
        <v>0</v>
      </c>
      <c r="AK27">
        <v>23.745240000000003</v>
      </c>
      <c r="AL27">
        <v>9.535899999999998</v>
      </c>
      <c r="AM27">
        <v>4.6363679999999992</v>
      </c>
      <c r="AN27">
        <v>0</v>
      </c>
      <c r="AO27">
        <v>0</v>
      </c>
      <c r="AP27">
        <v>1.4065850969586557</v>
      </c>
      <c r="AQ27">
        <v>32.359470000000002</v>
      </c>
      <c r="AR27">
        <v>3.8792</v>
      </c>
      <c r="AS27">
        <v>4.1355999999999993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668.85887476395544</v>
      </c>
      <c r="DN27">
        <v>24.618675106551766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140.00524491464557</v>
      </c>
      <c r="L28">
        <v>0.9953820684847956</v>
      </c>
      <c r="M28">
        <v>62.895525752282204</v>
      </c>
      <c r="N28">
        <v>51.8870698735955</v>
      </c>
      <c r="O28">
        <v>73.289093152665998</v>
      </c>
      <c r="P28">
        <v>27.049452734434176</v>
      </c>
      <c r="Q28">
        <v>3.0012936610608021</v>
      </c>
      <c r="R28">
        <v>4.9983763430725725</v>
      </c>
      <c r="S28">
        <v>4.0018850141376063</v>
      </c>
      <c r="T28">
        <v>0</v>
      </c>
      <c r="U28">
        <v>62.105281010151032</v>
      </c>
      <c r="V28">
        <v>9.1004817694369962</v>
      </c>
      <c r="W28">
        <v>19.856982343499197</v>
      </c>
      <c r="X28">
        <v>43.190052690848738</v>
      </c>
      <c r="Y28">
        <v>0</v>
      </c>
      <c r="Z28">
        <v>5.727633599999999</v>
      </c>
      <c r="AA28">
        <v>11.451268431046206</v>
      </c>
      <c r="AB28">
        <v>17.351255999999996</v>
      </c>
      <c r="AC28">
        <v>4.25068</v>
      </c>
      <c r="AD28">
        <v>12.0379896</v>
      </c>
      <c r="AE28">
        <v>21.712782000000004</v>
      </c>
      <c r="AF28">
        <v>20.258940000000003</v>
      </c>
      <c r="AG28">
        <v>0</v>
      </c>
      <c r="AH28">
        <v>58.228799999999993</v>
      </c>
      <c r="AI28">
        <v>7.1810803999999981</v>
      </c>
      <c r="AJ28">
        <v>0</v>
      </c>
      <c r="AK28">
        <v>23.745240000000003</v>
      </c>
      <c r="AL28">
        <v>9.535899999999998</v>
      </c>
      <c r="AM28">
        <v>6.9405023999999997</v>
      </c>
      <c r="AN28">
        <v>0</v>
      </c>
      <c r="AO28">
        <v>0</v>
      </c>
      <c r="AP28">
        <v>1.4065850969586557</v>
      </c>
      <c r="AQ28">
        <v>43.145960000000002</v>
      </c>
      <c r="AR28">
        <v>3.8792</v>
      </c>
      <c r="AS28">
        <v>4.1355999999999993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726.62072027972158</v>
      </c>
      <c r="DN28">
        <v>26.744818576598387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140.00524491464557</v>
      </c>
      <c r="L29">
        <v>0.9953820684847956</v>
      </c>
      <c r="M29">
        <v>62.895525752282204</v>
      </c>
      <c r="N29">
        <v>51.8870698735955</v>
      </c>
      <c r="O29">
        <v>73.289093152665998</v>
      </c>
      <c r="P29">
        <v>27.049452734434176</v>
      </c>
      <c r="Q29">
        <v>3.0012936610608021</v>
      </c>
      <c r="R29">
        <v>4.9983763430725725</v>
      </c>
      <c r="S29">
        <v>4.0018850141376063</v>
      </c>
      <c r="T29">
        <v>0</v>
      </c>
      <c r="U29">
        <v>62.105281010151032</v>
      </c>
      <c r="V29">
        <v>9.1004817694369962</v>
      </c>
      <c r="W29">
        <v>19.856982343499197</v>
      </c>
      <c r="X29">
        <v>43.190052690848738</v>
      </c>
      <c r="Y29">
        <v>0</v>
      </c>
      <c r="Z29">
        <v>5.727633599999999</v>
      </c>
      <c r="AA29">
        <v>17.35040671370637</v>
      </c>
      <c r="AB29">
        <v>17.351255999999996</v>
      </c>
      <c r="AC29">
        <v>4.25068</v>
      </c>
      <c r="AD29">
        <v>12.0379896</v>
      </c>
      <c r="AE29">
        <v>21.712782000000004</v>
      </c>
      <c r="AF29">
        <v>20.258940000000003</v>
      </c>
      <c r="AG29">
        <v>0</v>
      </c>
      <c r="AH29">
        <v>58.228799999999993</v>
      </c>
      <c r="AI29">
        <v>7.1810803999999981</v>
      </c>
      <c r="AJ29">
        <v>0</v>
      </c>
      <c r="AK29">
        <v>23.745240000000003</v>
      </c>
      <c r="AL29">
        <v>9.535899999999998</v>
      </c>
      <c r="AM29">
        <v>6.9405023999999997</v>
      </c>
      <c r="AN29">
        <v>0</v>
      </c>
      <c r="AO29">
        <v>0</v>
      </c>
      <c r="AP29">
        <v>1.4065850969586557</v>
      </c>
      <c r="AQ29">
        <v>43.145960000000002</v>
      </c>
      <c r="AR29">
        <v>3.8792</v>
      </c>
      <c r="AS29">
        <v>4.1355999999999993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732.31030577972172</v>
      </c>
      <c r="DN29">
        <v>26.954371359258548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140.00524491464557</v>
      </c>
      <c r="L30">
        <v>0.9953820684847956</v>
      </c>
      <c r="M30">
        <v>62.895525752282204</v>
      </c>
      <c r="N30">
        <v>51.8870698735955</v>
      </c>
      <c r="O30">
        <v>73.289093152665998</v>
      </c>
      <c r="P30">
        <v>27.049452734434176</v>
      </c>
      <c r="Q30">
        <v>3.0012936610608021</v>
      </c>
      <c r="R30">
        <v>4.9957841498559077</v>
      </c>
      <c r="S30">
        <v>4.0018850141376063</v>
      </c>
      <c r="T30">
        <v>0</v>
      </c>
      <c r="U30">
        <v>62.105281010151032</v>
      </c>
      <c r="V30">
        <v>9.1050225112556262</v>
      </c>
      <c r="W30">
        <v>19.856982343499197</v>
      </c>
      <c r="X30">
        <v>43.190052690848738</v>
      </c>
      <c r="Y30">
        <v>0</v>
      </c>
      <c r="Z30">
        <v>5.727633599999999</v>
      </c>
      <c r="AA30">
        <v>17.35040671370637</v>
      </c>
      <c r="AB30">
        <v>17.351255999999996</v>
      </c>
      <c r="AC30">
        <v>4.25068</v>
      </c>
      <c r="AD30">
        <v>12.0379896</v>
      </c>
      <c r="AE30">
        <v>21.712782000000004</v>
      </c>
      <c r="AF30">
        <v>20.258940000000003</v>
      </c>
      <c r="AG30">
        <v>0</v>
      </c>
      <c r="AH30">
        <v>58.228799999999993</v>
      </c>
      <c r="AI30">
        <v>7.1810803999999981</v>
      </c>
      <c r="AJ30">
        <v>0</v>
      </c>
      <c r="AK30">
        <v>23.745240000000003</v>
      </c>
      <c r="AL30">
        <v>9.535899999999998</v>
      </c>
      <c r="AM30">
        <v>6.9405023999999997</v>
      </c>
      <c r="AN30">
        <v>0</v>
      </c>
      <c r="AO30">
        <v>0</v>
      </c>
      <c r="AP30">
        <v>1.4065850969586557</v>
      </c>
      <c r="AQ30">
        <v>43.145960000000002</v>
      </c>
      <c r="AR30">
        <v>3.8792</v>
      </c>
      <c r="AS30">
        <v>4.1355999999999993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732.31218497896145</v>
      </c>
      <c r="DN30">
        <v>26.954440708620876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177.36893876570923</v>
      </c>
      <c r="L31">
        <v>0.9953820684847956</v>
      </c>
      <c r="M31">
        <v>62.895525752282204</v>
      </c>
      <c r="N31">
        <v>51.8870698735955</v>
      </c>
      <c r="O31">
        <v>73.289093152665998</v>
      </c>
      <c r="P31">
        <v>27.049452734434176</v>
      </c>
      <c r="Q31">
        <v>3.0012936610608021</v>
      </c>
      <c r="R31">
        <v>4.9970953582694904</v>
      </c>
      <c r="S31">
        <v>4.0018850141376063</v>
      </c>
      <c r="T31">
        <v>0</v>
      </c>
      <c r="U31">
        <v>62.105281010151032</v>
      </c>
      <c r="V31">
        <v>9.1004817694369962</v>
      </c>
      <c r="W31">
        <v>19.856982343499197</v>
      </c>
      <c r="X31">
        <v>43.190052690848738</v>
      </c>
      <c r="Y31">
        <v>0</v>
      </c>
      <c r="Z31">
        <v>5.727633599999999</v>
      </c>
      <c r="AA31">
        <v>17.35040671370637</v>
      </c>
      <c r="AB31">
        <v>17.351255999999996</v>
      </c>
      <c r="AC31">
        <v>7.8302000000000005</v>
      </c>
      <c r="AD31">
        <v>12.0379896</v>
      </c>
      <c r="AE31">
        <v>21.712782000000004</v>
      </c>
      <c r="AF31">
        <v>20.258940000000003</v>
      </c>
      <c r="AG31">
        <v>0</v>
      </c>
      <c r="AH31">
        <v>58.228799999999993</v>
      </c>
      <c r="AI31">
        <v>7.1810803999999981</v>
      </c>
      <c r="AJ31">
        <v>0</v>
      </c>
      <c r="AK31">
        <v>23.745240000000003</v>
      </c>
      <c r="AL31">
        <v>19.071799999999996</v>
      </c>
      <c r="AM31">
        <v>6.9405023999999997</v>
      </c>
      <c r="AN31">
        <v>0</v>
      </c>
      <c r="AO31">
        <v>0</v>
      </c>
      <c r="AP31">
        <v>1.4065850969586557</v>
      </c>
      <c r="AQ31">
        <v>43.145960000000002</v>
      </c>
      <c r="AR31">
        <v>3.8792</v>
      </c>
      <c r="AS31">
        <v>4.1355999999999993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780.9961756522523</v>
      </c>
      <c r="DN31">
        <v>28.746334352988487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225.00534846952354</v>
      </c>
      <c r="L32">
        <v>0.9953820684847956</v>
      </c>
      <c r="M32">
        <v>62.895525752282204</v>
      </c>
      <c r="N32">
        <v>51.8870698735955</v>
      </c>
      <c r="O32">
        <v>73.289093152665998</v>
      </c>
      <c r="P32">
        <v>27.049452734434176</v>
      </c>
      <c r="Q32">
        <v>3.0012936610608021</v>
      </c>
      <c r="R32">
        <v>4.9970953582694904</v>
      </c>
      <c r="S32">
        <v>4.0018850141376063</v>
      </c>
      <c r="T32">
        <v>0</v>
      </c>
      <c r="U32">
        <v>62.105281010151032</v>
      </c>
      <c r="V32">
        <v>9.1004817694369962</v>
      </c>
      <c r="W32">
        <v>19.856982343499197</v>
      </c>
      <c r="X32">
        <v>43.190052690848738</v>
      </c>
      <c r="Y32">
        <v>0</v>
      </c>
      <c r="Z32">
        <v>5.727633599999999</v>
      </c>
      <c r="AA32">
        <v>11.451268431046206</v>
      </c>
      <c r="AB32">
        <v>17.351255999999996</v>
      </c>
      <c r="AC32">
        <v>7.8302000000000005</v>
      </c>
      <c r="AD32">
        <v>12.0379896</v>
      </c>
      <c r="AE32">
        <v>21.712782000000004</v>
      </c>
      <c r="AF32">
        <v>20.258940000000003</v>
      </c>
      <c r="AG32">
        <v>0</v>
      </c>
      <c r="AH32">
        <v>58.228799999999993</v>
      </c>
      <c r="AI32">
        <v>7.1810803999999981</v>
      </c>
      <c r="AJ32">
        <v>0</v>
      </c>
      <c r="AK32">
        <v>23.745240000000003</v>
      </c>
      <c r="AL32">
        <v>19.071799999999996</v>
      </c>
      <c r="AM32">
        <v>6.9405023999999997</v>
      </c>
      <c r="AN32">
        <v>0</v>
      </c>
      <c r="AO32">
        <v>0</v>
      </c>
      <c r="AP32">
        <v>1.4065850969586557</v>
      </c>
      <c r="AQ32">
        <v>43.145960000000002</v>
      </c>
      <c r="AR32">
        <v>3.8792</v>
      </c>
      <c r="AS32">
        <v>4.1355999999999993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821.25190698492122</v>
      </c>
      <c r="DN32">
        <v>30.227874441473805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254.81000627956405</v>
      </c>
      <c r="L33">
        <v>0.9953820684847956</v>
      </c>
      <c r="M33">
        <v>62.895525752282204</v>
      </c>
      <c r="N33">
        <v>51.8870698735955</v>
      </c>
      <c r="O33">
        <v>73.289093152665998</v>
      </c>
      <c r="P33">
        <v>27.049452734434176</v>
      </c>
      <c r="Q33">
        <v>3.0012936610608021</v>
      </c>
      <c r="R33">
        <v>4.9970953582694904</v>
      </c>
      <c r="S33">
        <v>4.0018850141376063</v>
      </c>
      <c r="T33">
        <v>0</v>
      </c>
      <c r="U33">
        <v>62.105281010151032</v>
      </c>
      <c r="V33">
        <v>9.1050225112556262</v>
      </c>
      <c r="W33">
        <v>19.856982343499197</v>
      </c>
      <c r="X33">
        <v>43.190052690848738</v>
      </c>
      <c r="Y33">
        <v>0</v>
      </c>
      <c r="Z33">
        <v>5.727633599999999</v>
      </c>
      <c r="AA33">
        <v>5.8991382826601653</v>
      </c>
      <c r="AB33">
        <v>17.351255999999996</v>
      </c>
      <c r="AC33">
        <v>7.8302000000000005</v>
      </c>
      <c r="AD33">
        <v>12.0379896</v>
      </c>
      <c r="AE33">
        <v>21.712782000000004</v>
      </c>
      <c r="AF33">
        <v>20.258940000000003</v>
      </c>
      <c r="AG33">
        <v>0</v>
      </c>
      <c r="AH33">
        <v>58.228799999999993</v>
      </c>
      <c r="AI33">
        <v>1.6772999999999996</v>
      </c>
      <c r="AJ33">
        <v>0</v>
      </c>
      <c r="AK33">
        <v>23.745240000000003</v>
      </c>
      <c r="AL33">
        <v>19.071799999999996</v>
      </c>
      <c r="AM33">
        <v>6.9405023999999997</v>
      </c>
      <c r="AN33">
        <v>0</v>
      </c>
      <c r="AO33">
        <v>0</v>
      </c>
      <c r="AP33">
        <v>5.2364349989576828</v>
      </c>
      <c r="AQ33">
        <v>43.145960000000002</v>
      </c>
      <c r="AR33">
        <v>3.8792</v>
      </c>
      <c r="AS33">
        <v>4.1355999999999993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843.03324544020779</v>
      </c>
      <c r="DN33">
        <v>31.029673891659101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254.81000627956405</v>
      </c>
      <c r="L34">
        <v>0.9953820684847956</v>
      </c>
      <c r="M34">
        <v>62.895525752282204</v>
      </c>
      <c r="N34">
        <v>51.8870698735955</v>
      </c>
      <c r="O34">
        <v>73.289093152665998</v>
      </c>
      <c r="P34">
        <v>27.049452734434176</v>
      </c>
      <c r="Q34">
        <v>3.0012936610608021</v>
      </c>
      <c r="R34">
        <v>4.9957841498559077</v>
      </c>
      <c r="S34">
        <v>4.0018850141376063</v>
      </c>
      <c r="T34">
        <v>0</v>
      </c>
      <c r="U34">
        <v>62.105281010151032</v>
      </c>
      <c r="V34">
        <v>9.1050225112556262</v>
      </c>
      <c r="W34">
        <v>19.856982343499197</v>
      </c>
      <c r="X34">
        <v>43.190052690848738</v>
      </c>
      <c r="Y34">
        <v>0</v>
      </c>
      <c r="Z34">
        <v>5.727633599999999</v>
      </c>
      <c r="AA34">
        <v>0</v>
      </c>
      <c r="AB34">
        <v>11.567504</v>
      </c>
      <c r="AC34">
        <v>0</v>
      </c>
      <c r="AD34">
        <v>8.0253264000000026</v>
      </c>
      <c r="AE34">
        <v>14.475188000000001</v>
      </c>
      <c r="AF34">
        <v>12.303000000000003</v>
      </c>
      <c r="AG34">
        <v>0</v>
      </c>
      <c r="AH34">
        <v>49.910400000000003</v>
      </c>
      <c r="AI34">
        <v>0</v>
      </c>
      <c r="AJ34">
        <v>0</v>
      </c>
      <c r="AK34">
        <v>23.745240000000003</v>
      </c>
      <c r="AL34">
        <v>19.071799999999996</v>
      </c>
      <c r="AM34">
        <v>4.6363679999999992</v>
      </c>
      <c r="AN34">
        <v>0</v>
      </c>
      <c r="AO34">
        <v>0</v>
      </c>
      <c r="AP34">
        <v>5.2364349989576828</v>
      </c>
      <c r="AQ34">
        <v>43.145960000000002</v>
      </c>
      <c r="AR34">
        <v>3.8792</v>
      </c>
      <c r="AS34">
        <v>4.1355999999999993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793.8241713009055</v>
      </c>
      <c r="DN34">
        <v>29.218314939887343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254.81000627956405</v>
      </c>
      <c r="L35">
        <v>0.9953820684847956</v>
      </c>
      <c r="M35">
        <v>62.895525752282204</v>
      </c>
      <c r="N35">
        <v>51.8870698735955</v>
      </c>
      <c r="O35">
        <v>73.289093152665998</v>
      </c>
      <c r="P35">
        <v>27.049452734434176</v>
      </c>
      <c r="Q35">
        <v>3.0012936610608021</v>
      </c>
      <c r="R35">
        <v>18.619140090090092</v>
      </c>
      <c r="S35">
        <v>4.0018850141376063</v>
      </c>
      <c r="T35">
        <v>0</v>
      </c>
      <c r="U35">
        <v>62.105281010151032</v>
      </c>
      <c r="V35">
        <v>9.1004817694369962</v>
      </c>
      <c r="W35">
        <v>19.856982343499197</v>
      </c>
      <c r="X35">
        <v>43.190052690848738</v>
      </c>
      <c r="Y35">
        <v>0</v>
      </c>
      <c r="Z35">
        <v>2.8638167999999999</v>
      </c>
      <c r="AA35">
        <v>0</v>
      </c>
      <c r="AB35">
        <v>5.7837519999999998</v>
      </c>
      <c r="AC35">
        <v>0</v>
      </c>
      <c r="AD35">
        <v>4.0126632000000004</v>
      </c>
      <c r="AE35">
        <v>14.475188000000001</v>
      </c>
      <c r="AF35">
        <v>6.1515000000000013</v>
      </c>
      <c r="AG35">
        <v>0</v>
      </c>
      <c r="AH35">
        <v>33.273599999999995</v>
      </c>
      <c r="AI35">
        <v>0</v>
      </c>
      <c r="AJ35">
        <v>0</v>
      </c>
      <c r="AK35">
        <v>23.745240000000003</v>
      </c>
      <c r="AL35">
        <v>19.071799999999996</v>
      </c>
      <c r="AM35">
        <v>2.3181839999999996</v>
      </c>
      <c r="AN35">
        <v>0</v>
      </c>
      <c r="AO35">
        <v>0</v>
      </c>
      <c r="AP35">
        <v>5.2364349989576828</v>
      </c>
      <c r="AQ35">
        <v>32.359470000000002</v>
      </c>
      <c r="AR35">
        <v>21.820499999999996</v>
      </c>
      <c r="AS35">
        <v>4.1355999999999993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777.43433672099229</v>
      </c>
      <c r="DN35">
        <v>28.61505871821651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254.81000627956405</v>
      </c>
      <c r="L36">
        <v>0.9953820684847956</v>
      </c>
      <c r="M36">
        <v>62.895525752282204</v>
      </c>
      <c r="N36">
        <v>51.8870698735955</v>
      </c>
      <c r="O36">
        <v>73.289093152665998</v>
      </c>
      <c r="P36">
        <v>27.049452734434176</v>
      </c>
      <c r="Q36">
        <v>3.0012936610608021</v>
      </c>
      <c r="R36">
        <v>18.616588288628634</v>
      </c>
      <c r="S36">
        <v>4.0018850141376063</v>
      </c>
      <c r="T36">
        <v>0</v>
      </c>
      <c r="U36">
        <v>62.105281010151032</v>
      </c>
      <c r="V36">
        <v>9.1004817694369962</v>
      </c>
      <c r="W36">
        <v>19.856982343499197</v>
      </c>
      <c r="X36">
        <v>43.190052690848738</v>
      </c>
      <c r="Y36">
        <v>0</v>
      </c>
      <c r="Z36">
        <v>2.8638167999999999</v>
      </c>
      <c r="AA36">
        <v>0</v>
      </c>
      <c r="AB36">
        <v>5.7837519999999998</v>
      </c>
      <c r="AC36">
        <v>0</v>
      </c>
      <c r="AD36">
        <v>0</v>
      </c>
      <c r="AE36">
        <v>14.475188000000001</v>
      </c>
      <c r="AF36">
        <v>6.1515000000000013</v>
      </c>
      <c r="AG36">
        <v>0</v>
      </c>
      <c r="AH36">
        <v>24.955200000000001</v>
      </c>
      <c r="AI36">
        <v>0</v>
      </c>
      <c r="AJ36">
        <v>0</v>
      </c>
      <c r="AK36">
        <v>23.745240000000003</v>
      </c>
      <c r="AL36">
        <v>9.535899999999998</v>
      </c>
      <c r="AM36">
        <v>0</v>
      </c>
      <c r="AN36">
        <v>0</v>
      </c>
      <c r="AO36">
        <v>0</v>
      </c>
      <c r="AP36">
        <v>5.2364349989576828</v>
      </c>
      <c r="AQ36">
        <v>32.359470000000002</v>
      </c>
      <c r="AR36">
        <v>21.820499999999996</v>
      </c>
      <c r="AS36">
        <v>4.1355999999999993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754.10530085201458</v>
      </c>
      <c r="DN36">
        <v>27.756395585732719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254.81000627956405</v>
      </c>
      <c r="L37">
        <v>4.0020396022775557</v>
      </c>
      <c r="M37">
        <v>62.895525752282204</v>
      </c>
      <c r="N37">
        <v>51.8870698735955</v>
      </c>
      <c r="O37">
        <v>73.289093152665998</v>
      </c>
      <c r="P37">
        <v>27.049452734434176</v>
      </c>
      <c r="Q37">
        <v>9.0318773096821889</v>
      </c>
      <c r="R37">
        <v>18.616588288628634</v>
      </c>
      <c r="S37">
        <v>11.591845510317903</v>
      </c>
      <c r="T37">
        <v>0</v>
      </c>
      <c r="U37">
        <v>62.105281010151032</v>
      </c>
      <c r="V37">
        <v>9.1050225112556262</v>
      </c>
      <c r="W37">
        <v>19.856982343499197</v>
      </c>
      <c r="X37">
        <v>43.190052690848738</v>
      </c>
      <c r="Y37">
        <v>0</v>
      </c>
      <c r="Z37">
        <v>0</v>
      </c>
      <c r="AA37">
        <v>0</v>
      </c>
      <c r="AB37">
        <v>5.7837519999999998</v>
      </c>
      <c r="AC37">
        <v>0</v>
      </c>
      <c r="AD37">
        <v>0</v>
      </c>
      <c r="AE37">
        <v>14.475188000000001</v>
      </c>
      <c r="AF37">
        <v>6.1515000000000013</v>
      </c>
      <c r="AG37">
        <v>0</v>
      </c>
      <c r="AH37">
        <v>16.636799999999997</v>
      </c>
      <c r="AI37">
        <v>0</v>
      </c>
      <c r="AJ37">
        <v>0</v>
      </c>
      <c r="AK37">
        <v>23.745240000000003</v>
      </c>
      <c r="AL37">
        <v>19.071799999999996</v>
      </c>
      <c r="AM37">
        <v>0</v>
      </c>
      <c r="AN37">
        <v>0</v>
      </c>
      <c r="AO37">
        <v>0</v>
      </c>
      <c r="AP37">
        <v>1.4065850969586557</v>
      </c>
      <c r="AQ37">
        <v>32.359470000000002</v>
      </c>
      <c r="AR37">
        <v>3.8792</v>
      </c>
      <c r="AS37">
        <v>4.1355999999999993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747.56069297489591</v>
      </c>
      <c r="DN37">
        <v>27.51527918126548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254.81000627956405</v>
      </c>
      <c r="L38">
        <v>4.0020396022775557</v>
      </c>
      <c r="M38">
        <v>62.895525752282204</v>
      </c>
      <c r="N38">
        <v>51.8870698735955</v>
      </c>
      <c r="O38">
        <v>73.289093152665998</v>
      </c>
      <c r="P38">
        <v>27.049452734434176</v>
      </c>
      <c r="Q38">
        <v>9.0318773096821889</v>
      </c>
      <c r="R38">
        <v>18.616588288628634</v>
      </c>
      <c r="S38">
        <v>11.591845510317903</v>
      </c>
      <c r="T38">
        <v>0</v>
      </c>
      <c r="U38">
        <v>62.105281010151032</v>
      </c>
      <c r="V38">
        <v>9.1050225112556262</v>
      </c>
      <c r="W38">
        <v>19.856982343499197</v>
      </c>
      <c r="X38">
        <v>43.190052690848738</v>
      </c>
      <c r="Y38">
        <v>0</v>
      </c>
      <c r="Z38">
        <v>0</v>
      </c>
      <c r="AA38">
        <v>0</v>
      </c>
      <c r="AB38">
        <v>5.7837519999999998</v>
      </c>
      <c r="AC38">
        <v>0</v>
      </c>
      <c r="AD38">
        <v>0</v>
      </c>
      <c r="AE38">
        <v>7.2375940000000005</v>
      </c>
      <c r="AF38">
        <v>6.1515000000000013</v>
      </c>
      <c r="AG38">
        <v>0</v>
      </c>
      <c r="AH38">
        <v>8.3183999999999987</v>
      </c>
      <c r="AI38">
        <v>0</v>
      </c>
      <c r="AJ38">
        <v>0</v>
      </c>
      <c r="AK38">
        <v>23.745240000000003</v>
      </c>
      <c r="AL38">
        <v>19.071799999999996</v>
      </c>
      <c r="AM38">
        <v>0</v>
      </c>
      <c r="AN38">
        <v>0</v>
      </c>
      <c r="AO38">
        <v>0</v>
      </c>
      <c r="AP38">
        <v>1.4065850969586557</v>
      </c>
      <c r="AQ38">
        <v>31.224050000000002</v>
      </c>
      <c r="AR38">
        <v>2.9093999999999993</v>
      </c>
      <c r="AS38">
        <v>4.1355999999999993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730.52645127067683</v>
      </c>
      <c r="DN38">
        <v>26.888306885484518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254.81000627956405</v>
      </c>
      <c r="L39">
        <v>4.0020396022775557</v>
      </c>
      <c r="M39">
        <v>62.895525752282204</v>
      </c>
      <c r="N39">
        <v>51.8870698735955</v>
      </c>
      <c r="O39">
        <v>73.289093152665998</v>
      </c>
      <c r="P39">
        <v>27.049452734434176</v>
      </c>
      <c r="Q39">
        <v>9.0318773096821889</v>
      </c>
      <c r="R39">
        <v>18.615057683949082</v>
      </c>
      <c r="S39">
        <v>11.591845510317903</v>
      </c>
      <c r="T39">
        <v>0</v>
      </c>
      <c r="U39">
        <v>62.105281010151032</v>
      </c>
      <c r="V39">
        <v>9.1050225112556262</v>
      </c>
      <c r="W39">
        <v>19.856982343499197</v>
      </c>
      <c r="X39">
        <v>43.190052690848738</v>
      </c>
      <c r="Y39">
        <v>0</v>
      </c>
      <c r="Z39">
        <v>0</v>
      </c>
      <c r="AA39">
        <v>0</v>
      </c>
      <c r="AB39">
        <v>5.7837519999999998</v>
      </c>
      <c r="AC39">
        <v>0</v>
      </c>
      <c r="AD39">
        <v>0</v>
      </c>
      <c r="AE39">
        <v>7.2375940000000005</v>
      </c>
      <c r="AF39">
        <v>6.1515000000000013</v>
      </c>
      <c r="AG39">
        <v>0</v>
      </c>
      <c r="AH39">
        <v>8.3183999999999987</v>
      </c>
      <c r="AI39">
        <v>0</v>
      </c>
      <c r="AJ39">
        <v>0</v>
      </c>
      <c r="AK39">
        <v>23.745240000000003</v>
      </c>
      <c r="AL39">
        <v>19.071799999999996</v>
      </c>
      <c r="AM39">
        <v>0</v>
      </c>
      <c r="AN39">
        <v>0</v>
      </c>
      <c r="AO39">
        <v>0</v>
      </c>
      <c r="AP39">
        <v>1.4065850969586557</v>
      </c>
      <c r="AQ39">
        <v>20.088200000000004</v>
      </c>
      <c r="AR39">
        <v>2.9093999999999993</v>
      </c>
      <c r="AS39">
        <v>4.1355999999999993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719.78444800961086</v>
      </c>
      <c r="DN39">
        <v>26.492929541871156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254.81000627956405</v>
      </c>
      <c r="L40">
        <v>4.0020396022775557</v>
      </c>
      <c r="M40">
        <v>62.895525752282204</v>
      </c>
      <c r="N40">
        <v>51.8870698735955</v>
      </c>
      <c r="O40">
        <v>73.289093152665998</v>
      </c>
      <c r="P40">
        <v>27.049452734434176</v>
      </c>
      <c r="Q40">
        <v>9.0318773096821889</v>
      </c>
      <c r="R40">
        <v>18.614332420537895</v>
      </c>
      <c r="S40">
        <v>11.591845510317903</v>
      </c>
      <c r="T40">
        <v>0</v>
      </c>
      <c r="U40">
        <v>62.105281010151032</v>
      </c>
      <c r="V40">
        <v>9.1050225112556262</v>
      </c>
      <c r="W40">
        <v>19.856982343499197</v>
      </c>
      <c r="X40">
        <v>43.190052690848738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7.2375940000000005</v>
      </c>
      <c r="AF40">
        <v>6.1515000000000013</v>
      </c>
      <c r="AG40">
        <v>0</v>
      </c>
      <c r="AH40">
        <v>0</v>
      </c>
      <c r="AI40">
        <v>0</v>
      </c>
      <c r="AJ40">
        <v>0</v>
      </c>
      <c r="AK40">
        <v>23.745240000000003</v>
      </c>
      <c r="AL40">
        <v>9.535899999999998</v>
      </c>
      <c r="AM40">
        <v>0</v>
      </c>
      <c r="AN40">
        <v>0</v>
      </c>
      <c r="AO40">
        <v>0</v>
      </c>
      <c r="AP40">
        <v>1.4065850969586557</v>
      </c>
      <c r="AQ40">
        <v>10.786490000000001</v>
      </c>
      <c r="AR40">
        <v>2.9093999999999993</v>
      </c>
      <c r="AS40">
        <v>4.1355999999999993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688.01334709237574</v>
      </c>
      <c r="DN40">
        <v>25.323543195694697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254.81000627956405</v>
      </c>
      <c r="L41">
        <v>4.0020396022775557</v>
      </c>
      <c r="M41">
        <v>62.895525752282204</v>
      </c>
      <c r="N41">
        <v>51.8870698735955</v>
      </c>
      <c r="O41">
        <v>73.289093152665998</v>
      </c>
      <c r="P41">
        <v>27.049452734434176</v>
      </c>
      <c r="Q41">
        <v>9.0318773096821889</v>
      </c>
      <c r="R41">
        <v>18.614332420537895</v>
      </c>
      <c r="S41">
        <v>11.591845510317903</v>
      </c>
      <c r="T41">
        <v>0</v>
      </c>
      <c r="U41">
        <v>62.105281010151032</v>
      </c>
      <c r="V41">
        <v>9.1050225112556262</v>
      </c>
      <c r="W41">
        <v>19.856982343499197</v>
      </c>
      <c r="X41">
        <v>43.190052690848738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6.1515000000000013</v>
      </c>
      <c r="AG41">
        <v>0</v>
      </c>
      <c r="AH41">
        <v>0</v>
      </c>
      <c r="AI41">
        <v>0</v>
      </c>
      <c r="AJ41">
        <v>0</v>
      </c>
      <c r="AK41">
        <v>23.745240000000003</v>
      </c>
      <c r="AL41">
        <v>9.535899999999998</v>
      </c>
      <c r="AM41">
        <v>0</v>
      </c>
      <c r="AN41">
        <v>0</v>
      </c>
      <c r="AO41">
        <v>0</v>
      </c>
      <c r="AP41">
        <v>1.4065850969586557</v>
      </c>
      <c r="AQ41">
        <v>0</v>
      </c>
      <c r="AR41">
        <v>2.9093999999999993</v>
      </c>
      <c r="AS41">
        <v>4.1355999999999993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677.60977783396311</v>
      </c>
      <c r="DN41">
        <v>24.940622454107398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254.81000627956405</v>
      </c>
      <c r="L42">
        <v>4.0021346344438511</v>
      </c>
      <c r="M42">
        <v>62.895525752282204</v>
      </c>
      <c r="N42">
        <v>51.8870698735955</v>
      </c>
      <c r="O42">
        <v>73.289093152665998</v>
      </c>
      <c r="P42">
        <v>27.049452734434176</v>
      </c>
      <c r="Q42">
        <v>9.0318773096821889</v>
      </c>
      <c r="R42">
        <v>18.614332420537895</v>
      </c>
      <c r="S42">
        <v>11.592351919561244</v>
      </c>
      <c r="T42">
        <v>0</v>
      </c>
      <c r="U42">
        <v>62.105281010151032</v>
      </c>
      <c r="V42">
        <v>9.1050225112556262</v>
      </c>
      <c r="W42">
        <v>19.856982343499197</v>
      </c>
      <c r="X42">
        <v>43.190052690848738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6.1515000000000013</v>
      </c>
      <c r="AG42">
        <v>0</v>
      </c>
      <c r="AH42">
        <v>0</v>
      </c>
      <c r="AI42">
        <v>0</v>
      </c>
      <c r="AJ42">
        <v>0</v>
      </c>
      <c r="AK42">
        <v>23.745240000000003</v>
      </c>
      <c r="AL42">
        <v>9.535899999999998</v>
      </c>
      <c r="AM42">
        <v>0</v>
      </c>
      <c r="AN42">
        <v>0</v>
      </c>
      <c r="AO42">
        <v>0</v>
      </c>
      <c r="AP42">
        <v>1.4065850969586557</v>
      </c>
      <c r="AQ42">
        <v>0</v>
      </c>
      <c r="AR42">
        <v>2.9093999999999993</v>
      </c>
      <c r="AS42">
        <v>4.1355999999999993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677.61035833557128</v>
      </c>
      <c r="DN42">
        <v>24.940643393908992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254.81000627956405</v>
      </c>
      <c r="L43">
        <v>4.0021268111125874</v>
      </c>
      <c r="M43">
        <v>62.895525752282204</v>
      </c>
      <c r="N43">
        <v>51.8870698735955</v>
      </c>
      <c r="O43">
        <v>73.289093152665998</v>
      </c>
      <c r="P43">
        <v>27.049452734434176</v>
      </c>
      <c r="Q43">
        <v>9.0318773096821889</v>
      </c>
      <c r="R43">
        <v>18.614332420537895</v>
      </c>
      <c r="S43">
        <v>11.592351919561244</v>
      </c>
      <c r="T43">
        <v>0</v>
      </c>
      <c r="U43">
        <v>62.105281010151032</v>
      </c>
      <c r="V43">
        <v>9.1050225112556262</v>
      </c>
      <c r="W43">
        <v>19.856982343499197</v>
      </c>
      <c r="X43">
        <v>43.190052690848738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6.1515000000000013</v>
      </c>
      <c r="AG43">
        <v>0</v>
      </c>
      <c r="AH43">
        <v>0</v>
      </c>
      <c r="AI43">
        <v>0</v>
      </c>
      <c r="AJ43">
        <v>0</v>
      </c>
      <c r="AK43">
        <v>23.745240000000003</v>
      </c>
      <c r="AL43">
        <v>9.535899999999998</v>
      </c>
      <c r="AM43">
        <v>0</v>
      </c>
      <c r="AN43">
        <v>0</v>
      </c>
      <c r="AO43">
        <v>0</v>
      </c>
      <c r="AP43">
        <v>1.4065850969586557</v>
      </c>
      <c r="AQ43">
        <v>0</v>
      </c>
      <c r="AR43">
        <v>2.9093999999999993</v>
      </c>
      <c r="AS43">
        <v>4.1355999999999993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677.61035078996827</v>
      </c>
      <c r="DN43">
        <v>24.94064311618073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254.81000627956405</v>
      </c>
      <c r="L44">
        <v>4.0021268111125874</v>
      </c>
      <c r="M44">
        <v>62.895525752282204</v>
      </c>
      <c r="N44">
        <v>51.8870698735955</v>
      </c>
      <c r="O44">
        <v>73.289093152665998</v>
      </c>
      <c r="P44">
        <v>27.049452734434176</v>
      </c>
      <c r="Q44">
        <v>9.0318773096821889</v>
      </c>
      <c r="R44">
        <v>18.614332420537895</v>
      </c>
      <c r="S44">
        <v>11.592351919561244</v>
      </c>
      <c r="T44">
        <v>0</v>
      </c>
      <c r="U44">
        <v>62.105281010151032</v>
      </c>
      <c r="V44">
        <v>9.1050225112556262</v>
      </c>
      <c r="W44">
        <v>19.856982343499197</v>
      </c>
      <c r="X44">
        <v>43.190052690848738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6.1515000000000013</v>
      </c>
      <c r="AG44">
        <v>0</v>
      </c>
      <c r="AH44">
        <v>0</v>
      </c>
      <c r="AI44">
        <v>0</v>
      </c>
      <c r="AJ44">
        <v>0</v>
      </c>
      <c r="AK44">
        <v>23.745240000000003</v>
      </c>
      <c r="AL44">
        <v>9.535899999999998</v>
      </c>
      <c r="AM44">
        <v>0</v>
      </c>
      <c r="AN44">
        <v>0</v>
      </c>
      <c r="AO44">
        <v>0</v>
      </c>
      <c r="AP44">
        <v>1.4065850969586557</v>
      </c>
      <c r="AQ44">
        <v>0</v>
      </c>
      <c r="AR44">
        <v>2.9093999999999993</v>
      </c>
      <c r="AS44">
        <v>4.1355999999999993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677.61035078996827</v>
      </c>
      <c r="DN44">
        <v>24.94064311618073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254.81000627956405</v>
      </c>
      <c r="L45">
        <v>4.0021268111125874</v>
      </c>
      <c r="M45">
        <v>62.895525752282204</v>
      </c>
      <c r="N45">
        <v>51.8870698735955</v>
      </c>
      <c r="O45">
        <v>73.289093152665998</v>
      </c>
      <c r="P45">
        <v>27.049452734434176</v>
      </c>
      <c r="Q45">
        <v>3.0012936610608021</v>
      </c>
      <c r="R45">
        <v>18.614332420537895</v>
      </c>
      <c r="S45">
        <v>4.0022314560439565</v>
      </c>
      <c r="T45">
        <v>0</v>
      </c>
      <c r="U45">
        <v>62.105281010151032</v>
      </c>
      <c r="V45">
        <v>9.1050225112556262</v>
      </c>
      <c r="W45">
        <v>19.856982343499197</v>
      </c>
      <c r="X45">
        <v>43.190052690848738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6.1515000000000013</v>
      </c>
      <c r="AG45">
        <v>0</v>
      </c>
      <c r="AH45">
        <v>0</v>
      </c>
      <c r="AI45">
        <v>0</v>
      </c>
      <c r="AJ45">
        <v>0</v>
      </c>
      <c r="AK45">
        <v>23.745240000000003</v>
      </c>
      <c r="AL45">
        <v>1.7337999999999996</v>
      </c>
      <c r="AM45">
        <v>0</v>
      </c>
      <c r="AN45">
        <v>0</v>
      </c>
      <c r="AO45">
        <v>0</v>
      </c>
      <c r="AP45">
        <v>1.4065850969586557</v>
      </c>
      <c r="AQ45">
        <v>0</v>
      </c>
      <c r="AR45">
        <v>2.9093999999999993</v>
      </c>
      <c r="AS45">
        <v>4.1355999999999993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656.94805590204851</v>
      </c>
      <c r="DN45">
        <v>24.180133891961738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254.81000627956405</v>
      </c>
      <c r="L46">
        <v>0.99539170506912444</v>
      </c>
      <c r="M46">
        <v>62.895525752282204</v>
      </c>
      <c r="N46">
        <v>51.8870698735955</v>
      </c>
      <c r="O46">
        <v>73.289093152665998</v>
      </c>
      <c r="P46">
        <v>27.049452734434176</v>
      </c>
      <c r="Q46">
        <v>3.0012936610608021</v>
      </c>
      <c r="R46">
        <v>18.614332420537895</v>
      </c>
      <c r="S46">
        <v>4.0022314560439565</v>
      </c>
      <c r="T46">
        <v>0</v>
      </c>
      <c r="U46">
        <v>62.105281010151032</v>
      </c>
      <c r="V46">
        <v>9.1050225112556262</v>
      </c>
      <c r="W46">
        <v>19.856982343499197</v>
      </c>
      <c r="X46">
        <v>43.190052690848738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6.1515000000000013</v>
      </c>
      <c r="AG46">
        <v>0</v>
      </c>
      <c r="AH46">
        <v>0</v>
      </c>
      <c r="AI46">
        <v>0</v>
      </c>
      <c r="AJ46">
        <v>0</v>
      </c>
      <c r="AK46">
        <v>23.745240000000003</v>
      </c>
      <c r="AL46">
        <v>1.7337999999999996</v>
      </c>
      <c r="AM46">
        <v>0</v>
      </c>
      <c r="AN46">
        <v>0</v>
      </c>
      <c r="AO46">
        <v>0</v>
      </c>
      <c r="AP46">
        <v>1.4065850969586557</v>
      </c>
      <c r="AQ46">
        <v>0</v>
      </c>
      <c r="AR46">
        <v>3.8792</v>
      </c>
      <c r="AS46">
        <v>4.1355999999999993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654.98343199226952</v>
      </c>
      <c r="DN46">
        <v>24.107822695697198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254.81000627956405</v>
      </c>
      <c r="L47">
        <v>0.99539170506912444</v>
      </c>
      <c r="M47">
        <v>62.895525752282204</v>
      </c>
      <c r="N47">
        <v>51.8870698735955</v>
      </c>
      <c r="O47">
        <v>73.289093152665998</v>
      </c>
      <c r="P47">
        <v>27.049452734434176</v>
      </c>
      <c r="Q47">
        <v>3.0012936610608021</v>
      </c>
      <c r="R47">
        <v>4.9957841498559077</v>
      </c>
      <c r="S47">
        <v>4.0022314560439565</v>
      </c>
      <c r="T47">
        <v>0</v>
      </c>
      <c r="U47">
        <v>62.105281010151032</v>
      </c>
      <c r="V47">
        <v>9.1050225112556262</v>
      </c>
      <c r="W47">
        <v>19.856982343499197</v>
      </c>
      <c r="X47">
        <v>43.190052690848738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6.1515000000000013</v>
      </c>
      <c r="AG47">
        <v>0</v>
      </c>
      <c r="AH47">
        <v>0</v>
      </c>
      <c r="AI47">
        <v>0</v>
      </c>
      <c r="AJ47">
        <v>0</v>
      </c>
      <c r="AK47">
        <v>23.745240000000003</v>
      </c>
      <c r="AL47">
        <v>9.535899999999998</v>
      </c>
      <c r="AM47">
        <v>0</v>
      </c>
      <c r="AN47">
        <v>0</v>
      </c>
      <c r="AO47">
        <v>0</v>
      </c>
      <c r="AP47">
        <v>1.4065850969586557</v>
      </c>
      <c r="AQ47">
        <v>0</v>
      </c>
      <c r="AR47">
        <v>21.820499999999996</v>
      </c>
      <c r="AS47">
        <v>14.009049424323518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676.20079362623949</v>
      </c>
      <c r="DN47">
        <v>24.888762215368914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254.81000627956405</v>
      </c>
      <c r="L48">
        <v>0.9953820684847956</v>
      </c>
      <c r="M48">
        <v>62.895525752282204</v>
      </c>
      <c r="N48">
        <v>51.8870698735955</v>
      </c>
      <c r="O48">
        <v>73.289093152665998</v>
      </c>
      <c r="P48">
        <v>27.049452734434176</v>
      </c>
      <c r="Q48">
        <v>3.0012936610608021</v>
      </c>
      <c r="R48">
        <v>4.9957841498559077</v>
      </c>
      <c r="S48">
        <v>4.0018850141376063</v>
      </c>
      <c r="T48">
        <v>0</v>
      </c>
      <c r="U48">
        <v>62.105281010151032</v>
      </c>
      <c r="V48">
        <v>9.1050225112556262</v>
      </c>
      <c r="W48">
        <v>19.856982343499197</v>
      </c>
      <c r="X48">
        <v>43.190052690848738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6.1515000000000013</v>
      </c>
      <c r="AG48">
        <v>0</v>
      </c>
      <c r="AH48">
        <v>0</v>
      </c>
      <c r="AI48">
        <v>0</v>
      </c>
      <c r="AJ48">
        <v>0</v>
      </c>
      <c r="AK48">
        <v>23.745240000000003</v>
      </c>
      <c r="AL48">
        <v>59.217938999999994</v>
      </c>
      <c r="AM48">
        <v>0</v>
      </c>
      <c r="AN48">
        <v>0</v>
      </c>
      <c r="AO48">
        <v>0</v>
      </c>
      <c r="AP48">
        <v>1.4065850969586557</v>
      </c>
      <c r="AQ48">
        <v>0</v>
      </c>
      <c r="AR48">
        <v>21.820499999999996</v>
      </c>
      <c r="AS48">
        <v>14.009049424323518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724.11877672856485</v>
      </c>
      <c r="DN48">
        <v>26.652462034552876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229.27838912754603</v>
      </c>
      <c r="L49">
        <v>0.99542037501080094</v>
      </c>
      <c r="M49">
        <v>62.895525752282204</v>
      </c>
      <c r="N49">
        <v>51.8870698735955</v>
      </c>
      <c r="O49">
        <v>73.289093152665998</v>
      </c>
      <c r="P49">
        <v>27.049452734434176</v>
      </c>
      <c r="Q49">
        <v>2.999698952879581</v>
      </c>
      <c r="R49">
        <v>5.9916123841950402</v>
      </c>
      <c r="S49">
        <v>4.0018850141376063</v>
      </c>
      <c r="T49">
        <v>0</v>
      </c>
      <c r="U49">
        <v>62.105281010151032</v>
      </c>
      <c r="V49">
        <v>9.1004817694369962</v>
      </c>
      <c r="W49">
        <v>19.856982343499197</v>
      </c>
      <c r="X49">
        <v>38.419962837837836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6.1515000000000013</v>
      </c>
      <c r="AG49">
        <v>0</v>
      </c>
      <c r="AH49">
        <v>0</v>
      </c>
      <c r="AI49">
        <v>0</v>
      </c>
      <c r="AJ49">
        <v>0</v>
      </c>
      <c r="AK49">
        <v>23.745240000000003</v>
      </c>
      <c r="AL49">
        <v>59.217938999999994</v>
      </c>
      <c r="AM49">
        <v>0</v>
      </c>
      <c r="AN49">
        <v>0</v>
      </c>
      <c r="AO49">
        <v>0</v>
      </c>
      <c r="AP49">
        <v>1.4065850969586557</v>
      </c>
      <c r="AQ49">
        <v>0</v>
      </c>
      <c r="AR49">
        <v>2.9093999999999993</v>
      </c>
      <c r="AS49">
        <v>14.009049424323518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670.6269606607483</v>
      </c>
      <c r="DN49">
        <v>24.683608188206023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215.00139383039541</v>
      </c>
      <c r="L50">
        <v>0.99542037501080094</v>
      </c>
      <c r="M50">
        <v>62.895525752282204</v>
      </c>
      <c r="N50">
        <v>51.8870698735955</v>
      </c>
      <c r="O50">
        <v>73.289093152665998</v>
      </c>
      <c r="P50">
        <v>27.049452734434176</v>
      </c>
      <c r="Q50">
        <v>2.999698952879581</v>
      </c>
      <c r="R50">
        <v>4.9970953582694904</v>
      </c>
      <c r="S50">
        <v>4.0018850141376063</v>
      </c>
      <c r="T50">
        <v>0</v>
      </c>
      <c r="U50">
        <v>62.105281010151032</v>
      </c>
      <c r="V50">
        <v>9.1004817694369962</v>
      </c>
      <c r="W50">
        <v>19.856982343499197</v>
      </c>
      <c r="X50">
        <v>43.192877174486028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6.1515000000000013</v>
      </c>
      <c r="AG50">
        <v>0</v>
      </c>
      <c r="AH50">
        <v>0</v>
      </c>
      <c r="AI50">
        <v>0</v>
      </c>
      <c r="AJ50">
        <v>0</v>
      </c>
      <c r="AK50">
        <v>23.745240000000003</v>
      </c>
      <c r="AL50">
        <v>59.217938999999994</v>
      </c>
      <c r="AM50">
        <v>0</v>
      </c>
      <c r="AN50">
        <v>0</v>
      </c>
      <c r="AO50">
        <v>0</v>
      </c>
      <c r="AP50">
        <v>1.4065850969586557</v>
      </c>
      <c r="AQ50">
        <v>0</v>
      </c>
      <c r="AR50">
        <v>2.9093999999999993</v>
      </c>
      <c r="AS50">
        <v>14.009049424323518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660.50106292071098</v>
      </c>
      <c r="DN50">
        <v>24.310907941815337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200.00092354997685</v>
      </c>
      <c r="L51">
        <v>0.99542037501080094</v>
      </c>
      <c r="M51">
        <v>62.895525752282204</v>
      </c>
      <c r="N51">
        <v>51.8870698735955</v>
      </c>
      <c r="O51">
        <v>73.289093152665998</v>
      </c>
      <c r="P51">
        <v>27.049452734434176</v>
      </c>
      <c r="Q51">
        <v>2.999698952879581</v>
      </c>
      <c r="R51">
        <v>4.9957841498559077</v>
      </c>
      <c r="S51">
        <v>3.9995623215984777</v>
      </c>
      <c r="T51">
        <v>0</v>
      </c>
      <c r="U51">
        <v>62.105281010151032</v>
      </c>
      <c r="V51">
        <v>9.1050225112556262</v>
      </c>
      <c r="W51">
        <v>19.856982343499197</v>
      </c>
      <c r="X51">
        <v>43.192877174486028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23.745240000000003</v>
      </c>
      <c r="AL51">
        <v>59.217938999999994</v>
      </c>
      <c r="AM51">
        <v>0</v>
      </c>
      <c r="AN51">
        <v>0</v>
      </c>
      <c r="AO51">
        <v>0</v>
      </c>
      <c r="AP51">
        <v>1.4065850969586557</v>
      </c>
      <c r="AQ51">
        <v>0</v>
      </c>
      <c r="AR51">
        <v>2.9093999999999993</v>
      </c>
      <c r="AS51">
        <v>4.726399999999999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637.08086832770709</v>
      </c>
      <c r="DN51">
        <v>23.448889670943124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185.00039222212257</v>
      </c>
      <c r="L52">
        <v>0.99542037501080094</v>
      </c>
      <c r="M52">
        <v>62.895525752282204</v>
      </c>
      <c r="N52">
        <v>51.8870698735955</v>
      </c>
      <c r="O52">
        <v>73.289093152665998</v>
      </c>
      <c r="P52">
        <v>27.049452734434176</v>
      </c>
      <c r="Q52">
        <v>2.999698952879581</v>
      </c>
      <c r="R52">
        <v>4.9957841498559077</v>
      </c>
      <c r="S52">
        <v>3.9995623215984777</v>
      </c>
      <c r="T52">
        <v>0</v>
      </c>
      <c r="U52">
        <v>62.105281010151032</v>
      </c>
      <c r="V52">
        <v>9.1050225112556262</v>
      </c>
      <c r="W52">
        <v>19.856982343499197</v>
      </c>
      <c r="X52">
        <v>43.192877174486028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23.745240000000003</v>
      </c>
      <c r="AL52">
        <v>9.535899999999998</v>
      </c>
      <c r="AM52">
        <v>0</v>
      </c>
      <c r="AN52">
        <v>0</v>
      </c>
      <c r="AO52">
        <v>0</v>
      </c>
      <c r="AP52">
        <v>1.4065850969586557</v>
      </c>
      <c r="AQ52">
        <v>0</v>
      </c>
      <c r="AR52">
        <v>2.9093999999999993</v>
      </c>
      <c r="AS52">
        <v>4.1355999999999993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574.12470296756635</v>
      </c>
      <c r="DN52">
        <v>21.131684703229389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175.00144034692923</v>
      </c>
      <c r="L53">
        <v>0.99542037501080094</v>
      </c>
      <c r="M53">
        <v>62.895525752282204</v>
      </c>
      <c r="N53">
        <v>51.8870698735955</v>
      </c>
      <c r="O53">
        <v>73.289093152665998</v>
      </c>
      <c r="P53">
        <v>27.049452734434176</v>
      </c>
      <c r="Q53">
        <v>2.999698952879581</v>
      </c>
      <c r="R53">
        <v>4.9957841498559077</v>
      </c>
      <c r="S53">
        <v>3.9995623215984777</v>
      </c>
      <c r="T53">
        <v>0</v>
      </c>
      <c r="U53">
        <v>62.105281010151032</v>
      </c>
      <c r="V53">
        <v>9.1050225112556262</v>
      </c>
      <c r="W53">
        <v>19.856982343499197</v>
      </c>
      <c r="X53">
        <v>43.192877174486028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23.745240000000003</v>
      </c>
      <c r="AL53">
        <v>1.7337999999999996</v>
      </c>
      <c r="AM53">
        <v>0</v>
      </c>
      <c r="AN53">
        <v>0</v>
      </c>
      <c r="AO53">
        <v>0</v>
      </c>
      <c r="AP53">
        <v>1.4065850969586557</v>
      </c>
      <c r="AQ53">
        <v>0</v>
      </c>
      <c r="AR53">
        <v>2.9093999999999993</v>
      </c>
      <c r="AS53">
        <v>4.1355999999999993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556.95558843664935</v>
      </c>
      <c r="DN53">
        <v>20.499747358953087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155.00147054275556</v>
      </c>
      <c r="L54">
        <v>0.99542037501080094</v>
      </c>
      <c r="M54">
        <v>62.895525752282204</v>
      </c>
      <c r="N54">
        <v>51.8870698735955</v>
      </c>
      <c r="O54">
        <v>73.289093152665998</v>
      </c>
      <c r="P54">
        <v>27.049452734434176</v>
      </c>
      <c r="Q54">
        <v>2.999698952879581</v>
      </c>
      <c r="R54">
        <v>4.9957841498559077</v>
      </c>
      <c r="S54">
        <v>3.9995623215984777</v>
      </c>
      <c r="T54">
        <v>0</v>
      </c>
      <c r="U54">
        <v>62.105281010151032</v>
      </c>
      <c r="V54">
        <v>9.1050225112556262</v>
      </c>
      <c r="W54">
        <v>19.856982343499197</v>
      </c>
      <c r="X54">
        <v>43.192877174486028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23.745240000000003</v>
      </c>
      <c r="AL54">
        <v>1.7337999999999996</v>
      </c>
      <c r="AM54">
        <v>0</v>
      </c>
      <c r="AN54">
        <v>0</v>
      </c>
      <c r="AO54">
        <v>0</v>
      </c>
      <c r="AP54">
        <v>1.4065850969586557</v>
      </c>
      <c r="AQ54">
        <v>0</v>
      </c>
      <c r="AR54">
        <v>2.9093999999999993</v>
      </c>
      <c r="AS54">
        <v>4.1355999999999993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537.66561756674821</v>
      </c>
      <c r="DN54">
        <v>19.789748424680546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135.00150740613554</v>
      </c>
      <c r="L55">
        <v>0.99542037501080094</v>
      </c>
      <c r="M55">
        <v>62.895525752282204</v>
      </c>
      <c r="N55">
        <v>51.8870698735955</v>
      </c>
      <c r="O55">
        <v>73.289093152665998</v>
      </c>
      <c r="P55">
        <v>27.049452734434176</v>
      </c>
      <c r="Q55">
        <v>2.999698952879581</v>
      </c>
      <c r="R55">
        <v>4.9984479275845635</v>
      </c>
      <c r="S55">
        <v>3.9995623215984777</v>
      </c>
      <c r="T55">
        <v>0</v>
      </c>
      <c r="U55">
        <v>62.105281010151032</v>
      </c>
      <c r="V55">
        <v>9.1030735930735922</v>
      </c>
      <c r="W55">
        <v>19.863061608670851</v>
      </c>
      <c r="X55">
        <v>43.191635976065825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23.745240000000003</v>
      </c>
      <c r="AL55">
        <v>1.7337999999999996</v>
      </c>
      <c r="AM55">
        <v>0</v>
      </c>
      <c r="AN55">
        <v>0</v>
      </c>
      <c r="AO55">
        <v>0</v>
      </c>
      <c r="AP55">
        <v>1.4065850969586557</v>
      </c>
      <c r="AQ55">
        <v>0</v>
      </c>
      <c r="AR55">
        <v>2.9093999999999993</v>
      </c>
      <c r="AS55">
        <v>4.1355999999999993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518.38100884452217</v>
      </c>
      <c r="DN55">
        <v>19.079946936584562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135.00150740613554</v>
      </c>
      <c r="L56">
        <v>0.99542037501080094</v>
      </c>
      <c r="M56">
        <v>62.895525752282204</v>
      </c>
      <c r="N56">
        <v>51.8870698735955</v>
      </c>
      <c r="O56">
        <v>73.289093152665998</v>
      </c>
      <c r="P56">
        <v>27.049452734434176</v>
      </c>
      <c r="Q56">
        <v>2.999698952879581</v>
      </c>
      <c r="R56">
        <v>4.9984479275845635</v>
      </c>
      <c r="S56">
        <v>3.9995623215984777</v>
      </c>
      <c r="T56">
        <v>0</v>
      </c>
      <c r="U56">
        <v>62.105281010151032</v>
      </c>
      <c r="V56">
        <v>2.0003169757489299</v>
      </c>
      <c r="W56">
        <v>19.863061608670851</v>
      </c>
      <c r="X56">
        <v>43.191635976065825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23.745240000000003</v>
      </c>
      <c r="AL56">
        <v>1.7337999999999996</v>
      </c>
      <c r="AM56">
        <v>0</v>
      </c>
      <c r="AN56">
        <v>0</v>
      </c>
      <c r="AO56">
        <v>0</v>
      </c>
      <c r="AP56">
        <v>1.4065850969586557</v>
      </c>
      <c r="AQ56">
        <v>0</v>
      </c>
      <c r="AR56">
        <v>2.9093999999999993</v>
      </c>
      <c r="AS56">
        <v>4.1355999999999993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511.5304000045162</v>
      </c>
      <c r="DN56">
        <v>18.827799159265822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135.00150740613554</v>
      </c>
      <c r="L57">
        <v>0.99542037501080094</v>
      </c>
      <c r="M57">
        <v>62.895525752282204</v>
      </c>
      <c r="N57">
        <v>51.8870698735955</v>
      </c>
      <c r="O57">
        <v>73.289093152665998</v>
      </c>
      <c r="P57">
        <v>27.049452734434176</v>
      </c>
      <c r="Q57">
        <v>2.999698952879581</v>
      </c>
      <c r="R57">
        <v>4.9984479275845635</v>
      </c>
      <c r="S57">
        <v>3.9995623215984777</v>
      </c>
      <c r="T57">
        <v>0</v>
      </c>
      <c r="U57">
        <v>62.105281010151032</v>
      </c>
      <c r="V57">
        <v>2.0003169757489299</v>
      </c>
      <c r="W57">
        <v>19.856982343499197</v>
      </c>
      <c r="X57">
        <v>43.192877174486028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23.745240000000003</v>
      </c>
      <c r="AL57">
        <v>1.7337999999999996</v>
      </c>
      <c r="AM57">
        <v>0</v>
      </c>
      <c r="AN57">
        <v>0</v>
      </c>
      <c r="AO57">
        <v>0</v>
      </c>
      <c r="AP57">
        <v>5.2364349989576828</v>
      </c>
      <c r="AQ57">
        <v>0</v>
      </c>
      <c r="AR57">
        <v>2.9093999999999993</v>
      </c>
      <c r="AS57">
        <v>4.1355999999999993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515.21940027776793</v>
      </c>
      <c r="DN57">
        <v>18.963810721261652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135.00150740613554</v>
      </c>
      <c r="L58">
        <v>0.99542037501080094</v>
      </c>
      <c r="M58">
        <v>62.895525752282204</v>
      </c>
      <c r="N58">
        <v>51.8870698735955</v>
      </c>
      <c r="O58">
        <v>73.289093152665998</v>
      </c>
      <c r="P58">
        <v>27.049452734434176</v>
      </c>
      <c r="Q58">
        <v>2.999698952879581</v>
      </c>
      <c r="R58">
        <v>4.9984479275845635</v>
      </c>
      <c r="S58">
        <v>3.9995623215984777</v>
      </c>
      <c r="T58">
        <v>0</v>
      </c>
      <c r="U58">
        <v>62.105281010151032</v>
      </c>
      <c r="V58">
        <v>2.0003169757489299</v>
      </c>
      <c r="W58">
        <v>19.856982343499197</v>
      </c>
      <c r="X58">
        <v>43.192877174486028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23.745240000000003</v>
      </c>
      <c r="AL58">
        <v>1.7337999999999996</v>
      </c>
      <c r="AM58">
        <v>0</v>
      </c>
      <c r="AN58">
        <v>0</v>
      </c>
      <c r="AO58">
        <v>0</v>
      </c>
      <c r="AP58">
        <v>5.2364349989576828</v>
      </c>
      <c r="AQ58">
        <v>0</v>
      </c>
      <c r="AR58">
        <v>2.9093999999999993</v>
      </c>
      <c r="AS58">
        <v>4.1355999999999993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515.21940027776793</v>
      </c>
      <c r="DN58">
        <v>18.963810721261652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135.00150740613554</v>
      </c>
      <c r="L59">
        <v>0.99542037501080094</v>
      </c>
      <c r="M59">
        <v>62.895525752282204</v>
      </c>
      <c r="N59">
        <v>51.8870698735955</v>
      </c>
      <c r="O59">
        <v>73.289093152665998</v>
      </c>
      <c r="P59">
        <v>27.049452734434176</v>
      </c>
      <c r="Q59">
        <v>2.999698952879581</v>
      </c>
      <c r="R59">
        <v>4.9984479275845635</v>
      </c>
      <c r="S59">
        <v>3.9995623215984777</v>
      </c>
      <c r="T59">
        <v>0</v>
      </c>
      <c r="U59">
        <v>62.105281010151032</v>
      </c>
      <c r="V59">
        <v>2.0003169757489299</v>
      </c>
      <c r="W59">
        <v>19.856982343499197</v>
      </c>
      <c r="X59">
        <v>43.192877174486028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23.745240000000003</v>
      </c>
      <c r="AL59">
        <v>1.7337999999999996</v>
      </c>
      <c r="AM59">
        <v>0</v>
      </c>
      <c r="AN59">
        <v>0</v>
      </c>
      <c r="AO59">
        <v>0</v>
      </c>
      <c r="AP59">
        <v>5.2364349989576828</v>
      </c>
      <c r="AQ59">
        <v>0</v>
      </c>
      <c r="AR59">
        <v>2.9093999999999993</v>
      </c>
      <c r="AS59">
        <v>4.1355999999999993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515.21940027776793</v>
      </c>
      <c r="DN59">
        <v>18.963810721261652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135.00150740613554</v>
      </c>
      <c r="L60">
        <v>0.99542037501080094</v>
      </c>
      <c r="M60">
        <v>62.895525752282204</v>
      </c>
      <c r="N60">
        <v>51.8870698735955</v>
      </c>
      <c r="O60">
        <v>73.289093152665998</v>
      </c>
      <c r="P60">
        <v>27.049452734434176</v>
      </c>
      <c r="Q60">
        <v>2.999698952879581</v>
      </c>
      <c r="R60">
        <v>4.9984479275845635</v>
      </c>
      <c r="S60">
        <v>3.9995623215984777</v>
      </c>
      <c r="T60">
        <v>0</v>
      </c>
      <c r="U60">
        <v>62.105281010151032</v>
      </c>
      <c r="V60">
        <v>2.0012954337899544</v>
      </c>
      <c r="W60">
        <v>19.856982343499197</v>
      </c>
      <c r="X60">
        <v>43.192877174486028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6.1515000000000013</v>
      </c>
      <c r="AG60">
        <v>0</v>
      </c>
      <c r="AH60">
        <v>0</v>
      </c>
      <c r="AI60">
        <v>0</v>
      </c>
      <c r="AJ60">
        <v>0</v>
      </c>
      <c r="AK60">
        <v>23.745240000000003</v>
      </c>
      <c r="AL60">
        <v>1.7337999999999996</v>
      </c>
      <c r="AM60">
        <v>0</v>
      </c>
      <c r="AN60">
        <v>0</v>
      </c>
      <c r="AO60">
        <v>0</v>
      </c>
      <c r="AP60">
        <v>5.2364349989576828</v>
      </c>
      <c r="AQ60">
        <v>0</v>
      </c>
      <c r="AR60">
        <v>2.9093999999999993</v>
      </c>
      <c r="AS60">
        <v>4.1355999999999993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515.22034403908083</v>
      </c>
      <c r="DN60">
        <v>18.963845417989745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140.00085486242619</v>
      </c>
      <c r="L61">
        <v>0.99542037501080094</v>
      </c>
      <c r="M61">
        <v>62.895525752282204</v>
      </c>
      <c r="N61">
        <v>51.8870698735955</v>
      </c>
      <c r="O61">
        <v>73.289093152665998</v>
      </c>
      <c r="P61">
        <v>27.049452734434176</v>
      </c>
      <c r="Q61">
        <v>2.999698952879581</v>
      </c>
      <c r="R61">
        <v>4.9957841498559077</v>
      </c>
      <c r="S61">
        <v>4.9964952048823026</v>
      </c>
      <c r="T61">
        <v>0</v>
      </c>
      <c r="U61">
        <v>62.105281010151032</v>
      </c>
      <c r="V61">
        <v>2.0012954337899544</v>
      </c>
      <c r="W61">
        <v>19.856982343499197</v>
      </c>
      <c r="X61">
        <v>43.192877174486028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23.745240000000003</v>
      </c>
      <c r="AL61">
        <v>1.7337999999999996</v>
      </c>
      <c r="AM61">
        <v>0</v>
      </c>
      <c r="AN61">
        <v>0</v>
      </c>
      <c r="AO61">
        <v>0</v>
      </c>
      <c r="AP61">
        <v>1.6879021163503869</v>
      </c>
      <c r="AQ61">
        <v>0</v>
      </c>
      <c r="AR61">
        <v>2.9093999999999993</v>
      </c>
      <c r="AS61">
        <v>4.1355999999999993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517.57883484370188</v>
      </c>
      <c r="DN61">
        <v>19.050438292607367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150.00208886304776</v>
      </c>
      <c r="L62">
        <v>0.99542037501080094</v>
      </c>
      <c r="M62">
        <v>62.895525752282204</v>
      </c>
      <c r="N62">
        <v>51.8870698735955</v>
      </c>
      <c r="O62">
        <v>73.289093152665998</v>
      </c>
      <c r="P62">
        <v>27.049452734434176</v>
      </c>
      <c r="Q62">
        <v>2.999698952879581</v>
      </c>
      <c r="R62">
        <v>4.9957841498559077</v>
      </c>
      <c r="S62">
        <v>4.9964952048823026</v>
      </c>
      <c r="T62">
        <v>0</v>
      </c>
      <c r="U62">
        <v>62.105281010151032</v>
      </c>
      <c r="V62">
        <v>2.0012954337899544</v>
      </c>
      <c r="W62">
        <v>19.856982343499197</v>
      </c>
      <c r="X62">
        <v>43.192877174486028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23.745240000000003</v>
      </c>
      <c r="AL62">
        <v>1.7337999999999996</v>
      </c>
      <c r="AM62">
        <v>0</v>
      </c>
      <c r="AN62">
        <v>0</v>
      </c>
      <c r="AO62">
        <v>0</v>
      </c>
      <c r="AP62">
        <v>1.6879021163503869</v>
      </c>
      <c r="AQ62">
        <v>10.786490000000001</v>
      </c>
      <c r="AR62">
        <v>2.9093999999999993</v>
      </c>
      <c r="AS62">
        <v>4.1355999999999993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537.62859429192054</v>
      </c>
      <c r="DN62">
        <v>19.788402845010332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190.00192757606359</v>
      </c>
      <c r="L63">
        <v>0.99542037501080094</v>
      </c>
      <c r="M63">
        <v>62.895525752282204</v>
      </c>
      <c r="N63">
        <v>51.8870698735955</v>
      </c>
      <c r="O63">
        <v>73.289093152665998</v>
      </c>
      <c r="P63">
        <v>27.049452734434176</v>
      </c>
      <c r="Q63">
        <v>2.999698952879581</v>
      </c>
      <c r="R63">
        <v>4.9957841498559077</v>
      </c>
      <c r="S63">
        <v>4.9964952048823026</v>
      </c>
      <c r="T63">
        <v>0</v>
      </c>
      <c r="U63">
        <v>62.105281010151032</v>
      </c>
      <c r="V63">
        <v>9.1050225112556262</v>
      </c>
      <c r="W63">
        <v>19.856982343499197</v>
      </c>
      <c r="X63">
        <v>43.192877174486028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23.745240000000003</v>
      </c>
      <c r="AL63">
        <v>1.7337999999999996</v>
      </c>
      <c r="AM63">
        <v>0</v>
      </c>
      <c r="AN63">
        <v>0</v>
      </c>
      <c r="AO63">
        <v>0</v>
      </c>
      <c r="AP63">
        <v>1.6879021163503869</v>
      </c>
      <c r="AQ63">
        <v>10.786490000000001</v>
      </c>
      <c r="AR63">
        <v>21.820499999999996</v>
      </c>
      <c r="AS63">
        <v>4.1355999999999993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601.29973947894894</v>
      </c>
      <c r="DN63">
        <v>22.1319234484634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215.00139383039541</v>
      </c>
      <c r="L64">
        <v>0.99542037501080094</v>
      </c>
      <c r="M64">
        <v>62.895525752282204</v>
      </c>
      <c r="N64">
        <v>51.8870698735955</v>
      </c>
      <c r="O64">
        <v>73.289093152665998</v>
      </c>
      <c r="P64">
        <v>27.049452734434176</v>
      </c>
      <c r="Q64">
        <v>2.999698952879581</v>
      </c>
      <c r="R64">
        <v>4.9957841498559077</v>
      </c>
      <c r="S64">
        <v>4.9964952048823026</v>
      </c>
      <c r="T64">
        <v>0</v>
      </c>
      <c r="U64">
        <v>62.105281010151032</v>
      </c>
      <c r="V64">
        <v>9.1050225112556262</v>
      </c>
      <c r="W64">
        <v>19.856982343499197</v>
      </c>
      <c r="X64">
        <v>43.192877174486028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6.1515000000000013</v>
      </c>
      <c r="AG64">
        <v>0</v>
      </c>
      <c r="AH64">
        <v>0</v>
      </c>
      <c r="AI64">
        <v>0</v>
      </c>
      <c r="AJ64">
        <v>0</v>
      </c>
      <c r="AK64">
        <v>23.745240000000003</v>
      </c>
      <c r="AL64">
        <v>1.7337999999999996</v>
      </c>
      <c r="AM64">
        <v>0</v>
      </c>
      <c r="AN64">
        <v>0</v>
      </c>
      <c r="AO64">
        <v>0</v>
      </c>
      <c r="AP64">
        <v>1.6879021163503869</v>
      </c>
      <c r="AQ64">
        <v>10.786490000000001</v>
      </c>
      <c r="AR64">
        <v>21.820499999999996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625.41172467564036</v>
      </c>
      <c r="DN64">
        <v>23.019404506103744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254.80503817824783</v>
      </c>
      <c r="L65">
        <v>0.99542037501080094</v>
      </c>
      <c r="M65">
        <v>62.895525752282204</v>
      </c>
      <c r="N65">
        <v>51.8870698735955</v>
      </c>
      <c r="O65">
        <v>73.289093152665998</v>
      </c>
      <c r="P65">
        <v>27.049452734434176</v>
      </c>
      <c r="Q65">
        <v>2.999698952879581</v>
      </c>
      <c r="R65">
        <v>4.9957841498559077</v>
      </c>
      <c r="S65">
        <v>4.9964952048823026</v>
      </c>
      <c r="T65">
        <v>0</v>
      </c>
      <c r="U65">
        <v>62.105281010151032</v>
      </c>
      <c r="V65">
        <v>9.1050225112556262</v>
      </c>
      <c r="W65">
        <v>19.856982343499197</v>
      </c>
      <c r="X65">
        <v>43.192877174486028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6.1515000000000013</v>
      </c>
      <c r="AG65">
        <v>0</v>
      </c>
      <c r="AH65">
        <v>0</v>
      </c>
      <c r="AI65">
        <v>0</v>
      </c>
      <c r="AJ65">
        <v>0</v>
      </c>
      <c r="AK65">
        <v>23.745240000000003</v>
      </c>
      <c r="AL65">
        <v>1.7337999999999996</v>
      </c>
      <c r="AM65">
        <v>0</v>
      </c>
      <c r="AN65">
        <v>0</v>
      </c>
      <c r="AO65">
        <v>0</v>
      </c>
      <c r="AP65">
        <v>1.6879021163503869</v>
      </c>
      <c r="AQ65">
        <v>10.786490000000001</v>
      </c>
      <c r="AR65">
        <v>3.8792</v>
      </c>
      <c r="AS65">
        <v>4.1355999999999993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646.49795570746664</v>
      </c>
      <c r="DN65">
        <v>23.795517822129842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254.80503817824783</v>
      </c>
      <c r="L66">
        <v>4.0021916884430579</v>
      </c>
      <c r="M66">
        <v>62.895525752282204</v>
      </c>
      <c r="N66">
        <v>51.8870698735955</v>
      </c>
      <c r="O66">
        <v>73.289093152665998</v>
      </c>
      <c r="P66">
        <v>27.049452734434176</v>
      </c>
      <c r="Q66">
        <v>2.999698952879581</v>
      </c>
      <c r="R66">
        <v>18.614332420537895</v>
      </c>
      <c r="S66">
        <v>4.9964952048823026</v>
      </c>
      <c r="T66">
        <v>0</v>
      </c>
      <c r="U66">
        <v>62.105281010151032</v>
      </c>
      <c r="V66">
        <v>9.1050225112556262</v>
      </c>
      <c r="W66">
        <v>19.856982343499197</v>
      </c>
      <c r="X66">
        <v>43.192877174486028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6.1515000000000013</v>
      </c>
      <c r="AG66">
        <v>0</v>
      </c>
      <c r="AH66">
        <v>0</v>
      </c>
      <c r="AI66">
        <v>0</v>
      </c>
      <c r="AJ66">
        <v>0</v>
      </c>
      <c r="AK66">
        <v>23.745240000000003</v>
      </c>
      <c r="AL66">
        <v>1.7337999999999996</v>
      </c>
      <c r="AM66">
        <v>0</v>
      </c>
      <c r="AN66">
        <v>0</v>
      </c>
      <c r="AO66">
        <v>0</v>
      </c>
      <c r="AP66">
        <v>1.6879021163503869</v>
      </c>
      <c r="AQ66">
        <v>21.572980000000001</v>
      </c>
      <c r="AR66">
        <v>3.8792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672.93664616560216</v>
      </c>
      <c r="DN66">
        <v>24.768636948108732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254.80503817824783</v>
      </c>
      <c r="L67">
        <v>4.0021108834668162</v>
      </c>
      <c r="M67">
        <v>62.895525752282204</v>
      </c>
      <c r="N67">
        <v>51.8870698735955</v>
      </c>
      <c r="O67">
        <v>73.289093152665998</v>
      </c>
      <c r="P67">
        <v>27.049452734434176</v>
      </c>
      <c r="Q67">
        <v>8.9373661381381382</v>
      </c>
      <c r="R67">
        <v>18.614332420537895</v>
      </c>
      <c r="S67">
        <v>7.6922598319559228</v>
      </c>
      <c r="T67">
        <v>0</v>
      </c>
      <c r="U67">
        <v>62.105281010151032</v>
      </c>
      <c r="V67">
        <v>9.1050225112556262</v>
      </c>
      <c r="W67">
        <v>19.856982343499197</v>
      </c>
      <c r="X67">
        <v>43.192877174486028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6.1515000000000013</v>
      </c>
      <c r="AG67">
        <v>0</v>
      </c>
      <c r="AH67">
        <v>0</v>
      </c>
      <c r="AI67">
        <v>0</v>
      </c>
      <c r="AJ67">
        <v>0</v>
      </c>
      <c r="AK67">
        <v>23.745240000000003</v>
      </c>
      <c r="AL67">
        <v>1.7337999999999996</v>
      </c>
      <c r="AM67">
        <v>0</v>
      </c>
      <c r="AN67">
        <v>0</v>
      </c>
      <c r="AO67">
        <v>0</v>
      </c>
      <c r="AP67">
        <v>1.6879021163503869</v>
      </c>
      <c r="AQ67">
        <v>21.572980000000001</v>
      </c>
      <c r="AR67">
        <v>2.9093999999999993</v>
      </c>
      <c r="AS67">
        <v>4.1355999999999993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687.30880075176219</v>
      </c>
      <c r="DN67">
        <v>25.297627369304564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254.80503817824783</v>
      </c>
      <c r="L68">
        <v>4.147137719643843</v>
      </c>
      <c r="M68">
        <v>62.895525752282204</v>
      </c>
      <c r="N68">
        <v>51.8870698735955</v>
      </c>
      <c r="O68">
        <v>73.289093152665998</v>
      </c>
      <c r="P68">
        <v>27.049452734434176</v>
      </c>
      <c r="Q68">
        <v>9.0335512630014865</v>
      </c>
      <c r="R68">
        <v>18.614332420537895</v>
      </c>
      <c r="S68">
        <v>10.348112861821903</v>
      </c>
      <c r="T68">
        <v>0</v>
      </c>
      <c r="U68">
        <v>62.105281010151032</v>
      </c>
      <c r="V68">
        <v>9.1050225112556262</v>
      </c>
      <c r="W68">
        <v>19.856982343499197</v>
      </c>
      <c r="X68">
        <v>43.192877174486028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6.1515000000000013</v>
      </c>
      <c r="AG68">
        <v>0</v>
      </c>
      <c r="AH68">
        <v>0</v>
      </c>
      <c r="AI68">
        <v>0</v>
      </c>
      <c r="AJ68">
        <v>0</v>
      </c>
      <c r="AK68">
        <v>23.745240000000003</v>
      </c>
      <c r="AL68">
        <v>1.7337999999999996</v>
      </c>
      <c r="AM68">
        <v>0</v>
      </c>
      <c r="AN68">
        <v>0</v>
      </c>
      <c r="AO68">
        <v>0</v>
      </c>
      <c r="AP68">
        <v>1.6879021163503869</v>
      </c>
      <c r="AQ68">
        <v>21.572980000000001</v>
      </c>
      <c r="AR68">
        <v>2.9093999999999993</v>
      </c>
      <c r="AS68">
        <v>4.1355999999999993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690.10301984847843</v>
      </c>
      <c r="DN68">
        <v>25.400473263494625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254.80212280725968</v>
      </c>
      <c r="L69">
        <v>3.1518246669293206</v>
      </c>
      <c r="M69">
        <v>62.895525752282204</v>
      </c>
      <c r="N69">
        <v>51.8870698735955</v>
      </c>
      <c r="O69">
        <v>73.289093152665998</v>
      </c>
      <c r="P69">
        <v>27.049452734434176</v>
      </c>
      <c r="Q69">
        <v>9.0335512630014865</v>
      </c>
      <c r="R69">
        <v>18.614332420537895</v>
      </c>
      <c r="S69">
        <v>11.592351919561244</v>
      </c>
      <c r="T69">
        <v>0</v>
      </c>
      <c r="U69">
        <v>62.105281010151032</v>
      </c>
      <c r="V69">
        <v>9.1050225112556262</v>
      </c>
      <c r="W69">
        <v>19.856982343499197</v>
      </c>
      <c r="X69">
        <v>43.192877174486028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6.1515000000000013</v>
      </c>
      <c r="AG69">
        <v>0</v>
      </c>
      <c r="AH69">
        <v>8.3183999999999987</v>
      </c>
      <c r="AI69">
        <v>0</v>
      </c>
      <c r="AJ69">
        <v>0</v>
      </c>
      <c r="AK69">
        <v>23.745240000000003</v>
      </c>
      <c r="AL69">
        <v>1.7337999999999996</v>
      </c>
      <c r="AM69">
        <v>0</v>
      </c>
      <c r="AN69">
        <v>0</v>
      </c>
      <c r="AO69">
        <v>0</v>
      </c>
      <c r="AP69">
        <v>1.6879021163503869</v>
      </c>
      <c r="AQ69">
        <v>21.572980000000001</v>
      </c>
      <c r="AR69">
        <v>2.9093999999999993</v>
      </c>
      <c r="AS69">
        <v>4.1355999999999993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698.36339413027804</v>
      </c>
      <c r="DN69">
        <v>25.70450961573183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254.80687749724152</v>
      </c>
      <c r="L70">
        <v>4.0020637806495989</v>
      </c>
      <c r="M70">
        <v>62.895525752282204</v>
      </c>
      <c r="N70">
        <v>51.8870698735955</v>
      </c>
      <c r="O70">
        <v>73.289093152665998</v>
      </c>
      <c r="P70">
        <v>27.049452734434176</v>
      </c>
      <c r="Q70">
        <v>9.0318324162679442</v>
      </c>
      <c r="R70">
        <v>18.614332420537895</v>
      </c>
      <c r="S70">
        <v>11.592351919561244</v>
      </c>
      <c r="T70">
        <v>0</v>
      </c>
      <c r="U70">
        <v>62.105281010151032</v>
      </c>
      <c r="V70">
        <v>9.1050225112556262</v>
      </c>
      <c r="W70">
        <v>19.856982343499197</v>
      </c>
      <c r="X70">
        <v>43.192877174486028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6.1515000000000013</v>
      </c>
      <c r="AG70">
        <v>0</v>
      </c>
      <c r="AH70">
        <v>16.636799999999997</v>
      </c>
      <c r="AI70">
        <v>0</v>
      </c>
      <c r="AJ70">
        <v>0</v>
      </c>
      <c r="AK70">
        <v>23.745240000000003</v>
      </c>
      <c r="AL70">
        <v>1.7337999999999996</v>
      </c>
      <c r="AM70">
        <v>0</v>
      </c>
      <c r="AN70">
        <v>0</v>
      </c>
      <c r="AO70">
        <v>0</v>
      </c>
      <c r="AP70">
        <v>1.6879021163503869</v>
      </c>
      <c r="AQ70">
        <v>21.572980000000001</v>
      </c>
      <c r="AR70">
        <v>2.9093999999999993</v>
      </c>
      <c r="AS70">
        <v>4.1355999999999993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707.20947459252648</v>
      </c>
      <c r="DN70">
        <v>26.030104110451965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254.79887859332783</v>
      </c>
      <c r="L71">
        <v>3.7637837837837838</v>
      </c>
      <c r="M71">
        <v>62.895525752282204</v>
      </c>
      <c r="N71">
        <v>51.8870698735955</v>
      </c>
      <c r="O71">
        <v>73.289093152665998</v>
      </c>
      <c r="P71">
        <v>27.049452734434176</v>
      </c>
      <c r="Q71">
        <v>9.0318324162679442</v>
      </c>
      <c r="R71">
        <v>18.614332420537895</v>
      </c>
      <c r="S71">
        <v>11.592351919561244</v>
      </c>
      <c r="T71">
        <v>0</v>
      </c>
      <c r="U71">
        <v>62.105281010151032</v>
      </c>
      <c r="V71">
        <v>9.1050225112556262</v>
      </c>
      <c r="W71">
        <v>19.856982343499197</v>
      </c>
      <c r="X71">
        <v>43.192877174486028</v>
      </c>
      <c r="Y71">
        <v>0</v>
      </c>
      <c r="Z71">
        <v>0.48309999999999997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6.1515000000000013</v>
      </c>
      <c r="AG71">
        <v>0</v>
      </c>
      <c r="AH71">
        <v>16.636799999999997</v>
      </c>
      <c r="AI71">
        <v>0</v>
      </c>
      <c r="AJ71">
        <v>0</v>
      </c>
      <c r="AK71">
        <v>23.745240000000003</v>
      </c>
      <c r="AL71">
        <v>1.7337999999999996</v>
      </c>
      <c r="AM71">
        <v>0</v>
      </c>
      <c r="AN71">
        <v>0</v>
      </c>
      <c r="AO71">
        <v>0</v>
      </c>
      <c r="AP71">
        <v>1.6879021163503869</v>
      </c>
      <c r="AQ71">
        <v>21.572980000000001</v>
      </c>
      <c r="AR71">
        <v>2.9093999999999993</v>
      </c>
      <c r="AS71">
        <v>4.1355999999999993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707.43788852605496</v>
      </c>
      <c r="DN71">
        <v>26.038511276143936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254.79887859332783</v>
      </c>
      <c r="L72">
        <v>4.0020365656098127</v>
      </c>
      <c r="M72">
        <v>62.895525752282204</v>
      </c>
      <c r="N72">
        <v>51.8870698735955</v>
      </c>
      <c r="O72">
        <v>73.289093152665998</v>
      </c>
      <c r="P72">
        <v>27.049452734434176</v>
      </c>
      <c r="Q72">
        <v>9.0318324162679442</v>
      </c>
      <c r="R72">
        <v>18.614332420537895</v>
      </c>
      <c r="S72">
        <v>11.592351919561244</v>
      </c>
      <c r="T72">
        <v>0</v>
      </c>
      <c r="U72">
        <v>62.105281010151032</v>
      </c>
      <c r="V72">
        <v>9.1050225112556262</v>
      </c>
      <c r="W72">
        <v>19.856982343499197</v>
      </c>
      <c r="X72">
        <v>43.192877174486028</v>
      </c>
      <c r="Y72">
        <v>0</v>
      </c>
      <c r="Z72">
        <v>0.48309999999999997</v>
      </c>
      <c r="AA72">
        <v>3.0883723950397339</v>
      </c>
      <c r="AB72">
        <v>0</v>
      </c>
      <c r="AC72">
        <v>0</v>
      </c>
      <c r="AD72">
        <v>0</v>
      </c>
      <c r="AE72">
        <v>7.2375940000000005</v>
      </c>
      <c r="AF72">
        <v>6.1515000000000013</v>
      </c>
      <c r="AG72">
        <v>0</v>
      </c>
      <c r="AH72">
        <v>24.955200000000001</v>
      </c>
      <c r="AI72">
        <v>0</v>
      </c>
      <c r="AJ72">
        <v>0</v>
      </c>
      <c r="AK72">
        <v>23.745240000000003</v>
      </c>
      <c r="AL72">
        <v>1.7337999999999996</v>
      </c>
      <c r="AM72">
        <v>0</v>
      </c>
      <c r="AN72">
        <v>0</v>
      </c>
      <c r="AO72">
        <v>0</v>
      </c>
      <c r="AP72">
        <v>1.6879021163503869</v>
      </c>
      <c r="AQ72">
        <v>21.572980000000001</v>
      </c>
      <c r="AR72">
        <v>2.9093999999999993</v>
      </c>
      <c r="AS72">
        <v>4.1355999999999993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718.66944570374653</v>
      </c>
      <c r="DN72">
        <v>26.451979275318251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254.79887859332783</v>
      </c>
      <c r="L73">
        <v>4.0020365656098127</v>
      </c>
      <c r="M73">
        <v>62.895525752282204</v>
      </c>
      <c r="N73">
        <v>51.8870698735955</v>
      </c>
      <c r="O73">
        <v>73.289093152665998</v>
      </c>
      <c r="P73">
        <v>27.049452734434176</v>
      </c>
      <c r="Q73">
        <v>9.0288835098335873</v>
      </c>
      <c r="R73">
        <v>18.614332420537895</v>
      </c>
      <c r="S73">
        <v>11.592351919561244</v>
      </c>
      <c r="T73">
        <v>0</v>
      </c>
      <c r="U73">
        <v>62.105281010151032</v>
      </c>
      <c r="V73">
        <v>9.1050225112556262</v>
      </c>
      <c r="W73">
        <v>19.856982343499197</v>
      </c>
      <c r="X73">
        <v>43.192877174486028</v>
      </c>
      <c r="Y73">
        <v>0</v>
      </c>
      <c r="Z73">
        <v>0.48309999999999997</v>
      </c>
      <c r="AA73">
        <v>6.1420439766520563</v>
      </c>
      <c r="AB73">
        <v>5.7837519999999998</v>
      </c>
      <c r="AC73">
        <v>0</v>
      </c>
      <c r="AD73">
        <v>4.0033800000000008</v>
      </c>
      <c r="AE73">
        <v>7.2375940000000005</v>
      </c>
      <c r="AF73">
        <v>6.1515000000000013</v>
      </c>
      <c r="AG73">
        <v>0</v>
      </c>
      <c r="AH73">
        <v>33.273599999999995</v>
      </c>
      <c r="AI73">
        <v>1.3977499999999998</v>
      </c>
      <c r="AJ73">
        <v>0</v>
      </c>
      <c r="AK73">
        <v>23.745240000000003</v>
      </c>
      <c r="AL73">
        <v>1.7337999999999996</v>
      </c>
      <c r="AM73">
        <v>0</v>
      </c>
      <c r="AN73">
        <v>0</v>
      </c>
      <c r="AO73">
        <v>0</v>
      </c>
      <c r="AP73">
        <v>1.6879021163503869</v>
      </c>
      <c r="AQ73">
        <v>43.145960000000002</v>
      </c>
      <c r="AR73">
        <v>2.9093999999999993</v>
      </c>
      <c r="AS73">
        <v>4.1355999999999993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761.22985348727036</v>
      </c>
      <c r="DN73">
        <v>28.018556166972061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254.79887859332783</v>
      </c>
      <c r="L74">
        <v>4.0020365656098127</v>
      </c>
      <c r="M74">
        <v>62.895525752282204</v>
      </c>
      <c r="N74">
        <v>51.8870698735955</v>
      </c>
      <c r="O74">
        <v>73.289093152665998</v>
      </c>
      <c r="P74">
        <v>27.049452734434176</v>
      </c>
      <c r="Q74">
        <v>9.0288835098335873</v>
      </c>
      <c r="R74">
        <v>18.614332420537895</v>
      </c>
      <c r="S74">
        <v>11.592351919561244</v>
      </c>
      <c r="T74">
        <v>0</v>
      </c>
      <c r="U74">
        <v>62.105281010151032</v>
      </c>
      <c r="V74">
        <v>9.1050225112556262</v>
      </c>
      <c r="W74">
        <v>19.856982343499197</v>
      </c>
      <c r="X74">
        <v>43.192877174486028</v>
      </c>
      <c r="Y74">
        <v>0</v>
      </c>
      <c r="Z74">
        <v>0.48309999999999997</v>
      </c>
      <c r="AA74">
        <v>12.318788766731524</v>
      </c>
      <c r="AB74">
        <v>5.7837519999999998</v>
      </c>
      <c r="AC74">
        <v>0</v>
      </c>
      <c r="AD74">
        <v>8.0253264000000026</v>
      </c>
      <c r="AE74">
        <v>7.2375940000000005</v>
      </c>
      <c r="AF74">
        <v>6.1515000000000013</v>
      </c>
      <c r="AG74">
        <v>0</v>
      </c>
      <c r="AH74">
        <v>41.591999999999999</v>
      </c>
      <c r="AI74">
        <v>7.1810803999999981</v>
      </c>
      <c r="AJ74">
        <v>0</v>
      </c>
      <c r="AK74">
        <v>23.745240000000003</v>
      </c>
      <c r="AL74">
        <v>1.7337999999999996</v>
      </c>
      <c r="AM74">
        <v>0</v>
      </c>
      <c r="AN74">
        <v>0</v>
      </c>
      <c r="AO74">
        <v>0</v>
      </c>
      <c r="AP74">
        <v>1.6879021163503869</v>
      </c>
      <c r="AQ74">
        <v>43.145960000000002</v>
      </c>
      <c r="AR74">
        <v>2.9093999999999993</v>
      </c>
      <c r="AS74">
        <v>4.1355999999999993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784.6674697941196</v>
      </c>
      <c r="DN74">
        <v>28.88136145020249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254.79887859332783</v>
      </c>
      <c r="L75">
        <v>4.0020365656098127</v>
      </c>
      <c r="M75">
        <v>62.895525752282204</v>
      </c>
      <c r="N75">
        <v>51.8870698735955</v>
      </c>
      <c r="O75">
        <v>73.289093152665998</v>
      </c>
      <c r="P75">
        <v>27.049452734434176</v>
      </c>
      <c r="Q75">
        <v>9.0288835098335873</v>
      </c>
      <c r="R75">
        <v>18.614332420537895</v>
      </c>
      <c r="S75">
        <v>11.592351919561244</v>
      </c>
      <c r="T75">
        <v>0</v>
      </c>
      <c r="U75">
        <v>62.105281010151032</v>
      </c>
      <c r="V75">
        <v>9.1050225112556262</v>
      </c>
      <c r="W75">
        <v>19.856982343499197</v>
      </c>
      <c r="X75">
        <v>43.192877174486028</v>
      </c>
      <c r="Y75">
        <v>0</v>
      </c>
      <c r="Z75">
        <v>0.96619999999999995</v>
      </c>
      <c r="AA75">
        <v>17.35040671370637</v>
      </c>
      <c r="AB75">
        <v>11.567504</v>
      </c>
      <c r="AC75">
        <v>0</v>
      </c>
      <c r="AD75">
        <v>12.0379896</v>
      </c>
      <c r="AE75">
        <v>14.475188000000001</v>
      </c>
      <c r="AF75">
        <v>12.303000000000003</v>
      </c>
      <c r="AG75">
        <v>0</v>
      </c>
      <c r="AH75">
        <v>49.910400000000003</v>
      </c>
      <c r="AI75">
        <v>14.362160799999996</v>
      </c>
      <c r="AJ75">
        <v>0</v>
      </c>
      <c r="AK75">
        <v>23.745240000000003</v>
      </c>
      <c r="AL75">
        <v>1.7337999999999996</v>
      </c>
      <c r="AM75">
        <v>2.1074399999999995</v>
      </c>
      <c r="AN75">
        <v>0</v>
      </c>
      <c r="AO75">
        <v>0</v>
      </c>
      <c r="AP75">
        <v>1.6879021163503869</v>
      </c>
      <c r="AQ75">
        <v>43.145960000000002</v>
      </c>
      <c r="AR75">
        <v>2.9093999999999993</v>
      </c>
      <c r="AS75">
        <v>4.1355999999999993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829.3306004889746</v>
      </c>
      <c r="DN75">
        <v>30.525378302321869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254.79887859332783</v>
      </c>
      <c r="L76">
        <v>4.0020365656098127</v>
      </c>
      <c r="M76">
        <v>62.895525752282204</v>
      </c>
      <c r="N76">
        <v>51.8870698735955</v>
      </c>
      <c r="O76">
        <v>73.289093152665998</v>
      </c>
      <c r="P76">
        <v>27.049452734434176</v>
      </c>
      <c r="Q76">
        <v>9.0288835098335873</v>
      </c>
      <c r="R76">
        <v>18.614332420537895</v>
      </c>
      <c r="S76">
        <v>11.592351919561244</v>
      </c>
      <c r="T76">
        <v>0</v>
      </c>
      <c r="U76">
        <v>62.105281010151032</v>
      </c>
      <c r="V76">
        <v>9.1050225112556262</v>
      </c>
      <c r="W76">
        <v>19.856982343499197</v>
      </c>
      <c r="X76">
        <v>43.192877174486028</v>
      </c>
      <c r="Y76">
        <v>0</v>
      </c>
      <c r="Z76">
        <v>5.727633599999999</v>
      </c>
      <c r="AA76">
        <v>18.513577979793244</v>
      </c>
      <c r="AB76">
        <v>17.351255999999996</v>
      </c>
      <c r="AC76">
        <v>4.25068</v>
      </c>
      <c r="AD76">
        <v>16.050652799999998</v>
      </c>
      <c r="AE76">
        <v>21.712782000000004</v>
      </c>
      <c r="AF76">
        <v>20.258940000000003</v>
      </c>
      <c r="AG76">
        <v>0</v>
      </c>
      <c r="AH76">
        <v>61.639343999999994</v>
      </c>
      <c r="AI76">
        <v>14.362160799999996</v>
      </c>
      <c r="AJ76">
        <v>0</v>
      </c>
      <c r="AK76">
        <v>23.745240000000003</v>
      </c>
      <c r="AL76">
        <v>1.7337999999999996</v>
      </c>
      <c r="AM76">
        <v>4.0977999999999994</v>
      </c>
      <c r="AN76">
        <v>0</v>
      </c>
      <c r="AO76">
        <v>0</v>
      </c>
      <c r="AP76">
        <v>1.6879021163503869</v>
      </c>
      <c r="AQ76">
        <v>43.145960000000002</v>
      </c>
      <c r="AR76">
        <v>2.9093999999999993</v>
      </c>
      <c r="AS76">
        <v>4.1355999999999993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876.4797109700977</v>
      </c>
      <c r="DN76">
        <v>32.260805887285834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254.79887859332783</v>
      </c>
      <c r="L77">
        <v>4.0020365656098127</v>
      </c>
      <c r="M77">
        <v>62.895525752282204</v>
      </c>
      <c r="N77">
        <v>51.8870698735955</v>
      </c>
      <c r="O77">
        <v>73.289093152665998</v>
      </c>
      <c r="P77">
        <v>27.049452734434176</v>
      </c>
      <c r="Q77">
        <v>9.0288835098335873</v>
      </c>
      <c r="R77">
        <v>18.614332420537895</v>
      </c>
      <c r="S77">
        <v>11.592351919561244</v>
      </c>
      <c r="T77">
        <v>0</v>
      </c>
      <c r="U77">
        <v>62.105281010151032</v>
      </c>
      <c r="V77">
        <v>9.1050225112556262</v>
      </c>
      <c r="W77">
        <v>19.856982343499197</v>
      </c>
      <c r="X77">
        <v>43.192877174486028</v>
      </c>
      <c r="Y77">
        <v>0</v>
      </c>
      <c r="Z77">
        <v>5.727633599999999</v>
      </c>
      <c r="AA77">
        <v>18.513577979793244</v>
      </c>
      <c r="AB77">
        <v>17.351255999999996</v>
      </c>
      <c r="AC77">
        <v>4.25068</v>
      </c>
      <c r="AD77">
        <v>16.050652799999998</v>
      </c>
      <c r="AE77">
        <v>21.712782000000004</v>
      </c>
      <c r="AF77">
        <v>20.258940000000003</v>
      </c>
      <c r="AG77">
        <v>0</v>
      </c>
      <c r="AH77">
        <v>61.639343999999994</v>
      </c>
      <c r="AI77">
        <v>14.362160799999996</v>
      </c>
      <c r="AJ77">
        <v>0</v>
      </c>
      <c r="AK77">
        <v>23.745240000000003</v>
      </c>
      <c r="AL77">
        <v>9.535899999999998</v>
      </c>
      <c r="AM77">
        <v>6.9405023999999997</v>
      </c>
      <c r="AN77">
        <v>0</v>
      </c>
      <c r="AO77">
        <v>0</v>
      </c>
      <c r="AP77">
        <v>1.6879021163503869</v>
      </c>
      <c r="AQ77">
        <v>43.145960000000002</v>
      </c>
      <c r="AR77">
        <v>2.9093999999999993</v>
      </c>
      <c r="AS77">
        <v>4.1355999999999993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886.74662253532665</v>
      </c>
      <c r="DN77">
        <v>32.63869672205702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254.79887859332783</v>
      </c>
      <c r="L78">
        <v>4.0020365656098127</v>
      </c>
      <c r="M78">
        <v>62.895525752282204</v>
      </c>
      <c r="N78">
        <v>51.8870698735955</v>
      </c>
      <c r="O78">
        <v>73.289093152665998</v>
      </c>
      <c r="P78">
        <v>27.049452734434176</v>
      </c>
      <c r="Q78">
        <v>9.0288835098335873</v>
      </c>
      <c r="R78">
        <v>18.614332420537895</v>
      </c>
      <c r="S78">
        <v>11.592351919561244</v>
      </c>
      <c r="T78">
        <v>0</v>
      </c>
      <c r="U78">
        <v>62.105281010151032</v>
      </c>
      <c r="V78">
        <v>9.1050225112556262</v>
      </c>
      <c r="W78">
        <v>19.856982343499197</v>
      </c>
      <c r="X78">
        <v>43.192877174486028</v>
      </c>
      <c r="Y78">
        <v>0</v>
      </c>
      <c r="Z78">
        <v>5.727633599999999</v>
      </c>
      <c r="AA78">
        <v>18.513577979793244</v>
      </c>
      <c r="AB78">
        <v>17.351255999999996</v>
      </c>
      <c r="AC78">
        <v>4.25068</v>
      </c>
      <c r="AD78">
        <v>16.050652799999998</v>
      </c>
      <c r="AE78">
        <v>21.712782000000004</v>
      </c>
      <c r="AF78">
        <v>20.258940000000003</v>
      </c>
      <c r="AG78">
        <v>0</v>
      </c>
      <c r="AH78">
        <v>61.639343999999994</v>
      </c>
      <c r="AI78">
        <v>14.362160799999996</v>
      </c>
      <c r="AJ78">
        <v>0</v>
      </c>
      <c r="AK78">
        <v>23.745240000000003</v>
      </c>
      <c r="AL78">
        <v>59.217938999999994</v>
      </c>
      <c r="AM78">
        <v>6.9405023999999997</v>
      </c>
      <c r="AN78">
        <v>0</v>
      </c>
      <c r="AO78">
        <v>0</v>
      </c>
      <c r="AP78">
        <v>1.6879021163503869</v>
      </c>
      <c r="AQ78">
        <v>43.145960000000002</v>
      </c>
      <c r="AR78">
        <v>2.9093999999999993</v>
      </c>
      <c r="AS78">
        <v>4.1355999999999993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934.66494900907878</v>
      </c>
      <c r="DN78">
        <v>34.402409248304878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254.79887859332783</v>
      </c>
      <c r="L79">
        <v>2.2291415678506676</v>
      </c>
      <c r="M79">
        <v>62.895525752282204</v>
      </c>
      <c r="N79">
        <v>51.8870698735955</v>
      </c>
      <c r="O79">
        <v>73.289093152665998</v>
      </c>
      <c r="P79">
        <v>27.049452734434176</v>
      </c>
      <c r="Q79">
        <v>6.5357306993736941</v>
      </c>
      <c r="R79">
        <v>13.361483298336516</v>
      </c>
      <c r="S79">
        <v>8.472868616872649</v>
      </c>
      <c r="T79">
        <v>0</v>
      </c>
      <c r="U79">
        <v>62.105281010151032</v>
      </c>
      <c r="V79">
        <v>9.1050225112556262</v>
      </c>
      <c r="W79">
        <v>19.856982343499197</v>
      </c>
      <c r="X79">
        <v>43.192877174486028</v>
      </c>
      <c r="Y79">
        <v>0</v>
      </c>
      <c r="Z79">
        <v>5.727633599999999</v>
      </c>
      <c r="AA79">
        <v>12.318788766731524</v>
      </c>
      <c r="AB79">
        <v>17.351255999999996</v>
      </c>
      <c r="AC79">
        <v>8.5097494999999999</v>
      </c>
      <c r="AD79">
        <v>16.050652799999998</v>
      </c>
      <c r="AE79">
        <v>21.712782000000004</v>
      </c>
      <c r="AF79">
        <v>20.258940000000003</v>
      </c>
      <c r="AG79">
        <v>0</v>
      </c>
      <c r="AH79">
        <v>61.639343999999994</v>
      </c>
      <c r="AI79">
        <v>7.1810803999999981</v>
      </c>
      <c r="AJ79">
        <v>0</v>
      </c>
      <c r="AK79">
        <v>23.745240000000003</v>
      </c>
      <c r="AL79">
        <v>59.217938999999994</v>
      </c>
      <c r="AM79">
        <v>6.9405023999999997</v>
      </c>
      <c r="AN79">
        <v>0</v>
      </c>
      <c r="AO79">
        <v>0</v>
      </c>
      <c r="AP79">
        <v>1.6879021163503869</v>
      </c>
      <c r="AQ79">
        <v>43.145960000000002</v>
      </c>
      <c r="AR79">
        <v>3.8792</v>
      </c>
      <c r="AS79">
        <v>4.1355999999999993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914.61758911854372</v>
      </c>
      <c r="DN79">
        <v>33.664388792669328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254.79887859332783</v>
      </c>
      <c r="L80">
        <v>0.99542037501080094</v>
      </c>
      <c r="M80">
        <v>62.895525752282204</v>
      </c>
      <c r="N80">
        <v>51.8870698735955</v>
      </c>
      <c r="O80">
        <v>73.289093152665998</v>
      </c>
      <c r="P80">
        <v>27.049452734434176</v>
      </c>
      <c r="Q80">
        <v>4.5106045459132194</v>
      </c>
      <c r="R80">
        <v>5.730742773456158</v>
      </c>
      <c r="S80">
        <v>5.9709999512195129</v>
      </c>
      <c r="T80">
        <v>0</v>
      </c>
      <c r="U80">
        <v>62.105281010151032</v>
      </c>
      <c r="V80">
        <v>9.1050225112556262</v>
      </c>
      <c r="W80">
        <v>19.856982343499197</v>
      </c>
      <c r="X80">
        <v>43.192877174486028</v>
      </c>
      <c r="Y80">
        <v>0</v>
      </c>
      <c r="Z80">
        <v>5.727633599999999</v>
      </c>
      <c r="AA80">
        <v>12.318788766731524</v>
      </c>
      <c r="AB80">
        <v>17.351255999999996</v>
      </c>
      <c r="AC80">
        <v>8.5097494999999999</v>
      </c>
      <c r="AD80">
        <v>16.050652799999998</v>
      </c>
      <c r="AE80">
        <v>21.712782000000004</v>
      </c>
      <c r="AF80">
        <v>20.258940000000003</v>
      </c>
      <c r="AG80">
        <v>0</v>
      </c>
      <c r="AH80">
        <v>61.639343999999994</v>
      </c>
      <c r="AI80">
        <v>1.6772999999999996</v>
      </c>
      <c r="AJ80">
        <v>0</v>
      </c>
      <c r="AK80">
        <v>23.745240000000003</v>
      </c>
      <c r="AL80">
        <v>59.217938999999994</v>
      </c>
      <c r="AM80">
        <v>6.9405023999999997</v>
      </c>
      <c r="AN80">
        <v>0</v>
      </c>
      <c r="AO80">
        <v>0</v>
      </c>
      <c r="AP80">
        <v>1.6879021163503869</v>
      </c>
      <c r="AQ80">
        <v>43.145960000000002</v>
      </c>
      <c r="AR80">
        <v>3.8792</v>
      </c>
      <c r="AS80">
        <v>4.1355999999999993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896.39313314277604</v>
      </c>
      <c r="DN80">
        <v>32.993607831603271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254.80236091909637</v>
      </c>
      <c r="L81">
        <v>0.99542037501080094</v>
      </c>
      <c r="M81">
        <v>62.895525752282204</v>
      </c>
      <c r="N81">
        <v>51.8870698735955</v>
      </c>
      <c r="O81">
        <v>73.289093152665998</v>
      </c>
      <c r="P81">
        <v>27.049452734434176</v>
      </c>
      <c r="Q81">
        <v>2.999698952879581</v>
      </c>
      <c r="R81">
        <v>4.9957841498559077</v>
      </c>
      <c r="S81">
        <v>4.9964952048823026</v>
      </c>
      <c r="T81">
        <v>0</v>
      </c>
      <c r="U81">
        <v>62.105281010151032</v>
      </c>
      <c r="V81">
        <v>9.1050225112556262</v>
      </c>
      <c r="W81">
        <v>19.856982343499197</v>
      </c>
      <c r="X81">
        <v>43.192877174486028</v>
      </c>
      <c r="Y81">
        <v>0</v>
      </c>
      <c r="Z81">
        <v>5.727633599999999</v>
      </c>
      <c r="AA81">
        <v>11.451268431046206</v>
      </c>
      <c r="AB81">
        <v>17.351255999999996</v>
      </c>
      <c r="AC81">
        <v>8.5097494999999999</v>
      </c>
      <c r="AD81">
        <v>16.050652799999998</v>
      </c>
      <c r="AE81">
        <v>21.712782000000004</v>
      </c>
      <c r="AF81">
        <v>20.258940000000003</v>
      </c>
      <c r="AG81">
        <v>0</v>
      </c>
      <c r="AH81">
        <v>54.069600000000001</v>
      </c>
      <c r="AI81">
        <v>0</v>
      </c>
      <c r="AJ81">
        <v>0</v>
      </c>
      <c r="AK81">
        <v>23.745240000000003</v>
      </c>
      <c r="AL81">
        <v>59.217938999999994</v>
      </c>
      <c r="AM81">
        <v>4.6363679999999992</v>
      </c>
      <c r="AN81">
        <v>0</v>
      </c>
      <c r="AO81">
        <v>0</v>
      </c>
      <c r="AP81">
        <v>1.9692191357421178</v>
      </c>
      <c r="AQ81">
        <v>43.145960000000002</v>
      </c>
      <c r="AR81">
        <v>21.820499999999996</v>
      </c>
      <c r="AS81">
        <v>10.870719999999997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905.38435184292393</v>
      </c>
      <c r="DN81">
        <v>33.3245407779592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254.80236091909637</v>
      </c>
      <c r="L82">
        <v>0.99542037501080094</v>
      </c>
      <c r="M82">
        <v>62.895525752282204</v>
      </c>
      <c r="N82">
        <v>51.8870698735955</v>
      </c>
      <c r="O82">
        <v>73.289093152665998</v>
      </c>
      <c r="P82">
        <v>27.049452734434176</v>
      </c>
      <c r="Q82">
        <v>2.999698952879581</v>
      </c>
      <c r="R82">
        <v>4.9957841498559077</v>
      </c>
      <c r="S82">
        <v>4.9964952048823026</v>
      </c>
      <c r="T82">
        <v>0</v>
      </c>
      <c r="U82">
        <v>62.105281010151032</v>
      </c>
      <c r="V82">
        <v>9.1050225112556262</v>
      </c>
      <c r="W82">
        <v>19.856982343499197</v>
      </c>
      <c r="X82">
        <v>43.192877174486028</v>
      </c>
      <c r="Y82">
        <v>0</v>
      </c>
      <c r="Z82">
        <v>5.727633599999999</v>
      </c>
      <c r="AA82">
        <v>6.1420439766520563</v>
      </c>
      <c r="AB82">
        <v>11.567504</v>
      </c>
      <c r="AC82">
        <v>0</v>
      </c>
      <c r="AD82">
        <v>12.01014</v>
      </c>
      <c r="AE82">
        <v>21.712782000000004</v>
      </c>
      <c r="AF82">
        <v>12.303000000000003</v>
      </c>
      <c r="AG82">
        <v>0</v>
      </c>
      <c r="AH82">
        <v>49.494479999999989</v>
      </c>
      <c r="AI82">
        <v>0</v>
      </c>
      <c r="AJ82">
        <v>0</v>
      </c>
      <c r="AK82">
        <v>23.745240000000003</v>
      </c>
      <c r="AL82">
        <v>10.402799999999999</v>
      </c>
      <c r="AM82">
        <v>4.2734199999999998</v>
      </c>
      <c r="AN82">
        <v>0</v>
      </c>
      <c r="AO82">
        <v>0</v>
      </c>
      <c r="AP82">
        <v>1.9692191357421178</v>
      </c>
      <c r="AQ82">
        <v>34.062600000000003</v>
      </c>
      <c r="AR82">
        <v>21.820499999999996</v>
      </c>
      <c r="AS82">
        <v>10.870719999999997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814.30119497242129</v>
      </c>
      <c r="DN82">
        <v>29.971951894067555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219.00118554738512</v>
      </c>
      <c r="L83">
        <v>0.99542037501080094</v>
      </c>
      <c r="M83">
        <v>62.895525752282204</v>
      </c>
      <c r="N83">
        <v>51.8870698735955</v>
      </c>
      <c r="O83">
        <v>73.289093152665998</v>
      </c>
      <c r="P83">
        <v>27.049452734434176</v>
      </c>
      <c r="Q83">
        <v>2.999698952879581</v>
      </c>
      <c r="R83">
        <v>4.9957841498559077</v>
      </c>
      <c r="S83">
        <v>4.9964952048823026</v>
      </c>
      <c r="T83">
        <v>0</v>
      </c>
      <c r="U83">
        <v>62.105281010151032</v>
      </c>
      <c r="V83">
        <v>9.1009882946518665</v>
      </c>
      <c r="W83">
        <v>19.856982343499197</v>
      </c>
      <c r="X83">
        <v>43.192877174486028</v>
      </c>
      <c r="Y83">
        <v>0</v>
      </c>
      <c r="Z83">
        <v>2.8638167999999999</v>
      </c>
      <c r="AA83">
        <v>6.1420439766520563</v>
      </c>
      <c r="AB83">
        <v>4.0977999999999994</v>
      </c>
      <c r="AC83">
        <v>0</v>
      </c>
      <c r="AD83">
        <v>4.0033800000000008</v>
      </c>
      <c r="AE83">
        <v>14.475188000000001</v>
      </c>
      <c r="AF83">
        <v>12.303000000000003</v>
      </c>
      <c r="AG83">
        <v>0</v>
      </c>
      <c r="AH83">
        <v>33.273599999999995</v>
      </c>
      <c r="AI83">
        <v>0</v>
      </c>
      <c r="AJ83">
        <v>0</v>
      </c>
      <c r="AK83">
        <v>23.745240000000003</v>
      </c>
      <c r="AL83">
        <v>1.7337999999999996</v>
      </c>
      <c r="AM83">
        <v>2.3181839999999996</v>
      </c>
      <c r="AN83">
        <v>0</v>
      </c>
      <c r="AO83">
        <v>0</v>
      </c>
      <c r="AP83">
        <v>1.9692191357421178</v>
      </c>
      <c r="AQ83">
        <v>21.572980000000001</v>
      </c>
      <c r="AR83">
        <v>2.9093999999999993</v>
      </c>
      <c r="AS83">
        <v>10.870719999999997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698.91910300780023</v>
      </c>
      <c r="DN83">
        <v>25.725123470373706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170.80589818425858</v>
      </c>
      <c r="L84">
        <v>0.99542037501080094</v>
      </c>
      <c r="M84">
        <v>62.895525752282204</v>
      </c>
      <c r="N84">
        <v>51.8870698735955</v>
      </c>
      <c r="O84">
        <v>73.289093152665998</v>
      </c>
      <c r="P84">
        <v>27.049452734434176</v>
      </c>
      <c r="Q84">
        <v>2.999698952879581</v>
      </c>
      <c r="R84">
        <v>4.9957841498559077</v>
      </c>
      <c r="S84">
        <v>4.9964952048823026</v>
      </c>
      <c r="T84">
        <v>0</v>
      </c>
      <c r="U84">
        <v>62.105281010151032</v>
      </c>
      <c r="V84">
        <v>9.1009882946518665</v>
      </c>
      <c r="W84">
        <v>19.856982343499197</v>
      </c>
      <c r="X84">
        <v>43.192877174486028</v>
      </c>
      <c r="Y84">
        <v>0</v>
      </c>
      <c r="Z84">
        <v>2.8638167999999999</v>
      </c>
      <c r="AA84">
        <v>3.0883723950397339</v>
      </c>
      <c r="AB84">
        <v>0</v>
      </c>
      <c r="AC84">
        <v>0</v>
      </c>
      <c r="AD84">
        <v>0</v>
      </c>
      <c r="AE84">
        <v>7.2375940000000005</v>
      </c>
      <c r="AF84">
        <v>6.1515000000000013</v>
      </c>
      <c r="AG84">
        <v>0</v>
      </c>
      <c r="AH84">
        <v>24.955200000000001</v>
      </c>
      <c r="AI84">
        <v>0</v>
      </c>
      <c r="AJ84">
        <v>0</v>
      </c>
      <c r="AK84">
        <v>23.745240000000003</v>
      </c>
      <c r="AL84">
        <v>1.7337999999999996</v>
      </c>
      <c r="AM84">
        <v>2.3181839999999996</v>
      </c>
      <c r="AN84">
        <v>0</v>
      </c>
      <c r="AO84">
        <v>0</v>
      </c>
      <c r="AP84">
        <v>1.9692191357421178</v>
      </c>
      <c r="AQ84">
        <v>21.572980000000001</v>
      </c>
      <c r="AR84">
        <v>2.9093999999999993</v>
      </c>
      <c r="AS84">
        <v>10.870719999999997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620.73903915536357</v>
      </c>
      <c r="DN84">
        <v>22.847554378071447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140.00442430305017</v>
      </c>
      <c r="L85">
        <v>0.99542037501080094</v>
      </c>
      <c r="M85">
        <v>62.895525752282204</v>
      </c>
      <c r="N85">
        <v>51.8870698735955</v>
      </c>
      <c r="O85">
        <v>73.289093152665998</v>
      </c>
      <c r="P85">
        <v>27.049452734434176</v>
      </c>
      <c r="Q85">
        <v>2.999698952879581</v>
      </c>
      <c r="R85">
        <v>4.9957841498559077</v>
      </c>
      <c r="S85">
        <v>4.9964952048823026</v>
      </c>
      <c r="T85">
        <v>0</v>
      </c>
      <c r="U85">
        <v>62.105281010151032</v>
      </c>
      <c r="V85">
        <v>9.1050225112556262</v>
      </c>
      <c r="W85">
        <v>19.856982343499197</v>
      </c>
      <c r="X85">
        <v>43.192877174486028</v>
      </c>
      <c r="Y85">
        <v>0</v>
      </c>
      <c r="Z85">
        <v>2.8638167999999999</v>
      </c>
      <c r="AA85">
        <v>0</v>
      </c>
      <c r="AB85">
        <v>0</v>
      </c>
      <c r="AC85">
        <v>0</v>
      </c>
      <c r="AD85">
        <v>0</v>
      </c>
      <c r="AE85">
        <v>7.2375940000000005</v>
      </c>
      <c r="AF85">
        <v>6.1515000000000013</v>
      </c>
      <c r="AG85">
        <v>0</v>
      </c>
      <c r="AH85">
        <v>16.636799999999997</v>
      </c>
      <c r="AI85">
        <v>0</v>
      </c>
      <c r="AJ85">
        <v>0</v>
      </c>
      <c r="AK85">
        <v>23.745240000000003</v>
      </c>
      <c r="AL85">
        <v>1.7337999999999996</v>
      </c>
      <c r="AM85">
        <v>2.3181839999999996</v>
      </c>
      <c r="AN85">
        <v>0</v>
      </c>
      <c r="AO85">
        <v>0</v>
      </c>
      <c r="AP85">
        <v>1.9692191357421178</v>
      </c>
      <c r="AQ85">
        <v>21.572980000000001</v>
      </c>
      <c r="AR85">
        <v>2.9093999999999993</v>
      </c>
      <c r="AS85">
        <v>2.3631999999999995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571.82768871154303</v>
      </c>
      <c r="DN85">
        <v>21.047172762247691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140.00442430305017</v>
      </c>
      <c r="L86">
        <v>0.99542037501080094</v>
      </c>
      <c r="M86">
        <v>62.895525752282204</v>
      </c>
      <c r="N86">
        <v>51.8870698735955</v>
      </c>
      <c r="O86">
        <v>73.289093152665998</v>
      </c>
      <c r="P86">
        <v>27.049452734434176</v>
      </c>
      <c r="Q86">
        <v>2.999698952879581</v>
      </c>
      <c r="R86">
        <v>4.9984479275845635</v>
      </c>
      <c r="S86">
        <v>4.9964952048823026</v>
      </c>
      <c r="T86">
        <v>0</v>
      </c>
      <c r="U86">
        <v>62.105281010151032</v>
      </c>
      <c r="V86">
        <v>9.1030735930735922</v>
      </c>
      <c r="W86">
        <v>19.856982343499197</v>
      </c>
      <c r="X86">
        <v>43.192877174486028</v>
      </c>
      <c r="Y86">
        <v>0</v>
      </c>
      <c r="Z86">
        <v>2.8638167999999999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6.1515000000000013</v>
      </c>
      <c r="AG86">
        <v>0</v>
      </c>
      <c r="AH86">
        <v>8.3183999999999987</v>
      </c>
      <c r="AI86">
        <v>0</v>
      </c>
      <c r="AJ86">
        <v>0</v>
      </c>
      <c r="AK86">
        <v>23.745240000000003</v>
      </c>
      <c r="AL86">
        <v>1.7337999999999996</v>
      </c>
      <c r="AM86">
        <v>0</v>
      </c>
      <c r="AN86">
        <v>0</v>
      </c>
      <c r="AO86">
        <v>0</v>
      </c>
      <c r="AP86">
        <v>1.9692191357421178</v>
      </c>
      <c r="AQ86">
        <v>21.572980000000001</v>
      </c>
      <c r="AR86">
        <v>2.9093999999999993</v>
      </c>
      <c r="AS86">
        <v>2.3631999999999995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561.56939284084876</v>
      </c>
      <c r="DN86">
        <v>20.66959949248853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140.00442430305017</v>
      </c>
      <c r="L87">
        <v>0.99542037501080094</v>
      </c>
      <c r="M87">
        <v>62.895525752282204</v>
      </c>
      <c r="N87">
        <v>51.8870698735955</v>
      </c>
      <c r="O87">
        <v>73.289093152665998</v>
      </c>
      <c r="P87">
        <v>27.049452734434176</v>
      </c>
      <c r="Q87">
        <v>2.999698952879581</v>
      </c>
      <c r="R87">
        <v>4.9984479275845635</v>
      </c>
      <c r="S87">
        <v>4.9964952048823026</v>
      </c>
      <c r="T87">
        <v>0</v>
      </c>
      <c r="U87">
        <v>62.105281010151032</v>
      </c>
      <c r="V87">
        <v>9.1030735930735922</v>
      </c>
      <c r="W87">
        <v>19.856982343499197</v>
      </c>
      <c r="X87">
        <v>43.192877174486028</v>
      </c>
      <c r="Y87">
        <v>0</v>
      </c>
      <c r="Z87">
        <v>2.8638167999999999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6.1515000000000013</v>
      </c>
      <c r="AG87">
        <v>0</v>
      </c>
      <c r="AH87">
        <v>8.3183999999999987</v>
      </c>
      <c r="AI87">
        <v>0</v>
      </c>
      <c r="AJ87">
        <v>0</v>
      </c>
      <c r="AK87">
        <v>23.745240000000003</v>
      </c>
      <c r="AL87">
        <v>1.7337999999999996</v>
      </c>
      <c r="AM87">
        <v>0</v>
      </c>
      <c r="AN87">
        <v>0</v>
      </c>
      <c r="AO87">
        <v>0</v>
      </c>
      <c r="AP87">
        <v>1.9692191357421178</v>
      </c>
      <c r="AQ87">
        <v>21.572980000000001</v>
      </c>
      <c r="AR87">
        <v>2.9093999999999993</v>
      </c>
      <c r="AS87">
        <v>2.3631999999999995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561.56939284084876</v>
      </c>
      <c r="DN87">
        <v>20.66959949248853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140.0025790590613</v>
      </c>
      <c r="L88">
        <v>0.99542037501080094</v>
      </c>
      <c r="M88">
        <v>62.895525752282204</v>
      </c>
      <c r="N88">
        <v>51.8870698735955</v>
      </c>
      <c r="O88">
        <v>73.289093152665998</v>
      </c>
      <c r="P88">
        <v>27.049452734434176</v>
      </c>
      <c r="Q88">
        <v>2.999698952879581</v>
      </c>
      <c r="R88">
        <v>4.9984479275845635</v>
      </c>
      <c r="S88">
        <v>4.9964952048823026</v>
      </c>
      <c r="T88">
        <v>0</v>
      </c>
      <c r="U88">
        <v>62.105281010151032</v>
      </c>
      <c r="V88">
        <v>9.1030735930735922</v>
      </c>
      <c r="W88">
        <v>19.856982343499197</v>
      </c>
      <c r="X88">
        <v>43.192877174486028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6.1515000000000013</v>
      </c>
      <c r="AG88">
        <v>0</v>
      </c>
      <c r="AH88">
        <v>8.3183999999999987</v>
      </c>
      <c r="AI88">
        <v>0</v>
      </c>
      <c r="AJ88">
        <v>0</v>
      </c>
      <c r="AK88">
        <v>23.745240000000003</v>
      </c>
      <c r="AL88">
        <v>1.7337999999999996</v>
      </c>
      <c r="AM88">
        <v>0</v>
      </c>
      <c r="AN88">
        <v>0</v>
      </c>
      <c r="AO88">
        <v>0</v>
      </c>
      <c r="AP88">
        <v>1.9692191357421178</v>
      </c>
      <c r="AQ88">
        <v>21.572980000000001</v>
      </c>
      <c r="AR88">
        <v>2.9093999999999993</v>
      </c>
      <c r="AS88">
        <v>2.3631999999999995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558.80546161775658</v>
      </c>
      <c r="DN88">
        <v>20.567868671591739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140.0025790590613</v>
      </c>
      <c r="L89">
        <v>0.99542037501080094</v>
      </c>
      <c r="M89">
        <v>62.895525752282204</v>
      </c>
      <c r="N89">
        <v>51.8870698735955</v>
      </c>
      <c r="O89">
        <v>73.289093152665998</v>
      </c>
      <c r="P89">
        <v>27.049452734434176</v>
      </c>
      <c r="Q89">
        <v>2.999698952879581</v>
      </c>
      <c r="R89">
        <v>4.9984479275845635</v>
      </c>
      <c r="S89">
        <v>4.9964952048823026</v>
      </c>
      <c r="T89">
        <v>0</v>
      </c>
      <c r="U89">
        <v>62.105281010151032</v>
      </c>
      <c r="V89">
        <v>9.1030735930735922</v>
      </c>
      <c r="W89">
        <v>19.856982343499197</v>
      </c>
      <c r="X89">
        <v>43.192877174486028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6.1515000000000013</v>
      </c>
      <c r="AG89">
        <v>0</v>
      </c>
      <c r="AH89">
        <v>8.3183999999999987</v>
      </c>
      <c r="AI89">
        <v>0</v>
      </c>
      <c r="AJ89">
        <v>0</v>
      </c>
      <c r="AK89">
        <v>23.745240000000003</v>
      </c>
      <c r="AL89">
        <v>1.7337999999999996</v>
      </c>
      <c r="AM89">
        <v>0</v>
      </c>
      <c r="AN89">
        <v>0</v>
      </c>
      <c r="AO89">
        <v>0</v>
      </c>
      <c r="AP89">
        <v>2.2505361551338487</v>
      </c>
      <c r="AQ89">
        <v>21.572980000000001</v>
      </c>
      <c r="AR89">
        <v>2.9093999999999993</v>
      </c>
      <c r="AS89">
        <v>2.3631999999999995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559.07677531800516</v>
      </c>
      <c r="DN89">
        <v>20.57787199073492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140.0025790590613</v>
      </c>
      <c r="L90">
        <v>0.99542037501080094</v>
      </c>
      <c r="M90">
        <v>62.895525752282204</v>
      </c>
      <c r="N90">
        <v>51.8870698735955</v>
      </c>
      <c r="O90">
        <v>73.289093152665998</v>
      </c>
      <c r="P90">
        <v>27.049452734434176</v>
      </c>
      <c r="Q90">
        <v>2.999698952879581</v>
      </c>
      <c r="R90">
        <v>4.9984479275845635</v>
      </c>
      <c r="S90">
        <v>4.9964952048823026</v>
      </c>
      <c r="T90">
        <v>0</v>
      </c>
      <c r="U90">
        <v>62.105281010151032</v>
      </c>
      <c r="V90">
        <v>9.1030735930735922</v>
      </c>
      <c r="W90">
        <v>19.856982343499197</v>
      </c>
      <c r="X90">
        <v>43.192877174486028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6.1515000000000013</v>
      </c>
      <c r="AG90">
        <v>0</v>
      </c>
      <c r="AH90">
        <v>8.3183999999999987</v>
      </c>
      <c r="AI90">
        <v>0</v>
      </c>
      <c r="AJ90">
        <v>0</v>
      </c>
      <c r="AK90">
        <v>23.745240000000003</v>
      </c>
      <c r="AL90">
        <v>1.7337999999999996</v>
      </c>
      <c r="AM90">
        <v>0</v>
      </c>
      <c r="AN90">
        <v>0</v>
      </c>
      <c r="AO90">
        <v>0</v>
      </c>
      <c r="AP90">
        <v>2.2505361551338487</v>
      </c>
      <c r="AQ90">
        <v>21.572980000000001</v>
      </c>
      <c r="AR90">
        <v>2.9093999999999993</v>
      </c>
      <c r="AS90">
        <v>2.3631999999999995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559.07677531800516</v>
      </c>
      <c r="DN90">
        <v>20.57787199073492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140.0025790590613</v>
      </c>
      <c r="L91">
        <v>0.99542037501080094</v>
      </c>
      <c r="M91">
        <v>62.895525752282204</v>
      </c>
      <c r="N91">
        <v>51.8870698735955</v>
      </c>
      <c r="O91">
        <v>73.289093152665998</v>
      </c>
      <c r="P91">
        <v>27.049452734434176</v>
      </c>
      <c r="Q91">
        <v>2.999698952879581</v>
      </c>
      <c r="R91">
        <v>4.9980557355800386</v>
      </c>
      <c r="S91">
        <v>4.9964952048823026</v>
      </c>
      <c r="T91">
        <v>0</v>
      </c>
      <c r="U91">
        <v>62.105281010151032</v>
      </c>
      <c r="V91">
        <v>9.4381969453044388</v>
      </c>
      <c r="W91">
        <v>19.856982343499197</v>
      </c>
      <c r="X91">
        <v>43.192877174486028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6.1515000000000013</v>
      </c>
      <c r="AG91">
        <v>0</v>
      </c>
      <c r="AH91">
        <v>8.3183999999999987</v>
      </c>
      <c r="AI91">
        <v>0</v>
      </c>
      <c r="AJ91">
        <v>0</v>
      </c>
      <c r="AK91">
        <v>23.745240000000003</v>
      </c>
      <c r="AL91">
        <v>1.7337999999999996</v>
      </c>
      <c r="AM91">
        <v>0</v>
      </c>
      <c r="AN91">
        <v>0</v>
      </c>
      <c r="AO91">
        <v>0</v>
      </c>
      <c r="AP91">
        <v>2.2505361551338487</v>
      </c>
      <c r="AQ91">
        <v>21.572980000000001</v>
      </c>
      <c r="AR91">
        <v>21.820499999999996</v>
      </c>
      <c r="AS91">
        <v>2.3631999999999995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577.63937983808501</v>
      </c>
      <c r="DN91">
        <v>21.261098630881403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140.0025790590613</v>
      </c>
      <c r="L92">
        <v>0.99542037501080094</v>
      </c>
      <c r="M92">
        <v>62.895525752282204</v>
      </c>
      <c r="N92">
        <v>51.8870698735955</v>
      </c>
      <c r="O92">
        <v>73.289093152665998</v>
      </c>
      <c r="P92">
        <v>27.049452734434176</v>
      </c>
      <c r="Q92">
        <v>2.999698952879581</v>
      </c>
      <c r="R92">
        <v>4.9980557355800386</v>
      </c>
      <c r="S92">
        <v>4.9964952048823026</v>
      </c>
      <c r="T92">
        <v>0</v>
      </c>
      <c r="U92">
        <v>62.105281010151032</v>
      </c>
      <c r="V92">
        <v>9.1045999999999996</v>
      </c>
      <c r="W92">
        <v>19.856982343499197</v>
      </c>
      <c r="X92">
        <v>43.192877174486028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6.1515000000000013</v>
      </c>
      <c r="AG92">
        <v>0</v>
      </c>
      <c r="AH92">
        <v>8.3183999999999987</v>
      </c>
      <c r="AI92">
        <v>0</v>
      </c>
      <c r="AJ92">
        <v>0</v>
      </c>
      <c r="AK92">
        <v>23.745240000000003</v>
      </c>
      <c r="AL92">
        <v>1.7337999999999996</v>
      </c>
      <c r="AM92">
        <v>0</v>
      </c>
      <c r="AN92">
        <v>0</v>
      </c>
      <c r="AO92">
        <v>0</v>
      </c>
      <c r="AP92">
        <v>2.2505361551338487</v>
      </c>
      <c r="AQ92">
        <v>21.572980000000001</v>
      </c>
      <c r="AR92">
        <v>21.820499999999996</v>
      </c>
      <c r="AS92">
        <v>2.3631999999999995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577.31762550681572</v>
      </c>
      <c r="DN92">
        <v>21.249256016846314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140.0025790590613</v>
      </c>
      <c r="L93">
        <v>0.99542037501080094</v>
      </c>
      <c r="M93">
        <v>62.895525752282204</v>
      </c>
      <c r="N93">
        <v>51.8870698735955</v>
      </c>
      <c r="O93">
        <v>73.289093152665998</v>
      </c>
      <c r="P93">
        <v>27.049452734434176</v>
      </c>
      <c r="Q93">
        <v>2.999698952879581</v>
      </c>
      <c r="R93">
        <v>4.9980557355800386</v>
      </c>
      <c r="S93">
        <v>4.9964952048823026</v>
      </c>
      <c r="T93">
        <v>0</v>
      </c>
      <c r="U93">
        <v>62.105281010151032</v>
      </c>
      <c r="V93">
        <v>9.1045999999999996</v>
      </c>
      <c r="W93">
        <v>19.861866840594836</v>
      </c>
      <c r="X93">
        <v>43.854006951304136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6.1515000000000013</v>
      </c>
      <c r="AG93">
        <v>0</v>
      </c>
      <c r="AH93">
        <v>8.3183999999999987</v>
      </c>
      <c r="AI93">
        <v>0</v>
      </c>
      <c r="AJ93">
        <v>0</v>
      </c>
      <c r="AK93">
        <v>23.745240000000003</v>
      </c>
      <c r="AL93">
        <v>1.7337999999999996</v>
      </c>
      <c r="AM93">
        <v>0</v>
      </c>
      <c r="AN93">
        <v>0</v>
      </c>
      <c r="AO93">
        <v>0</v>
      </c>
      <c r="AP93">
        <v>2.2505361551338487</v>
      </c>
      <c r="AQ93">
        <v>21.572980000000001</v>
      </c>
      <c r="AR93">
        <v>2.9093999999999993</v>
      </c>
      <c r="AS93">
        <v>2.3631999999999995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559.72023989692434</v>
      </c>
      <c r="DN93">
        <v>20.601555900651462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140.0025790590613</v>
      </c>
      <c r="L94">
        <v>0.99542037501080094</v>
      </c>
      <c r="M94">
        <v>62.895525752282204</v>
      </c>
      <c r="N94">
        <v>51.8870698735955</v>
      </c>
      <c r="O94">
        <v>73.289093152665998</v>
      </c>
      <c r="P94">
        <v>27.049452734434176</v>
      </c>
      <c r="Q94">
        <v>2.999698952879581</v>
      </c>
      <c r="R94">
        <v>4.9980557355800386</v>
      </c>
      <c r="S94">
        <v>4.9964952048823026</v>
      </c>
      <c r="T94">
        <v>0</v>
      </c>
      <c r="U94">
        <v>62.105281010151032</v>
      </c>
      <c r="V94">
        <v>9.1045999999999996</v>
      </c>
      <c r="W94">
        <v>19.861866840594836</v>
      </c>
      <c r="X94">
        <v>43.194027158994288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6.1515000000000013</v>
      </c>
      <c r="AG94">
        <v>0</v>
      </c>
      <c r="AH94">
        <v>8.3183999999999987</v>
      </c>
      <c r="AI94">
        <v>0</v>
      </c>
      <c r="AJ94">
        <v>0</v>
      </c>
      <c r="AK94">
        <v>23.745240000000003</v>
      </c>
      <c r="AL94">
        <v>1.7337999999999996</v>
      </c>
      <c r="AM94">
        <v>0</v>
      </c>
      <c r="AN94">
        <v>0</v>
      </c>
      <c r="AO94">
        <v>0</v>
      </c>
      <c r="AP94">
        <v>2.2505361551338487</v>
      </c>
      <c r="AQ94">
        <v>21.572980000000001</v>
      </c>
      <c r="AR94">
        <v>2.9093999999999993</v>
      </c>
      <c r="AS94">
        <v>2.3631999999999995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559.08368948817883</v>
      </c>
      <c r="DN94">
        <v>20.578126517087014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140.0025790590613</v>
      </c>
      <c r="L95">
        <v>0.99542037501080094</v>
      </c>
      <c r="M95">
        <v>62.895525752282204</v>
      </c>
      <c r="N95">
        <v>51.8870698735955</v>
      </c>
      <c r="O95">
        <v>73.289093152665998</v>
      </c>
      <c r="P95">
        <v>27.049452734434176</v>
      </c>
      <c r="Q95">
        <v>2.999698952879581</v>
      </c>
      <c r="R95">
        <v>4.9980557355800386</v>
      </c>
      <c r="S95">
        <v>4.9964952048823026</v>
      </c>
      <c r="T95">
        <v>0</v>
      </c>
      <c r="U95">
        <v>62.105281010151032</v>
      </c>
      <c r="V95">
        <v>9.1045999999999996</v>
      </c>
      <c r="W95">
        <v>20.394584613874343</v>
      </c>
      <c r="X95">
        <v>43.19280493353029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6.1515000000000013</v>
      </c>
      <c r="AG95">
        <v>0</v>
      </c>
      <c r="AH95">
        <v>0</v>
      </c>
      <c r="AI95">
        <v>0</v>
      </c>
      <c r="AJ95">
        <v>0</v>
      </c>
      <c r="AK95">
        <v>23.745240000000003</v>
      </c>
      <c r="AL95">
        <v>1.7337999999999996</v>
      </c>
      <c r="AM95">
        <v>0</v>
      </c>
      <c r="AN95">
        <v>0</v>
      </c>
      <c r="AO95">
        <v>0</v>
      </c>
      <c r="AP95">
        <v>2.2505361551338487</v>
      </c>
      <c r="AQ95">
        <v>21.572980000000001</v>
      </c>
      <c r="AR95">
        <v>2.9093999999999993</v>
      </c>
      <c r="AS95">
        <v>2.3631999999999995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551.57322029138265</v>
      </c>
      <c r="DN95">
        <v>20.301691261698721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140.0025790590613</v>
      </c>
      <c r="L96">
        <v>0.99542037501080094</v>
      </c>
      <c r="M96">
        <v>62.895525752282204</v>
      </c>
      <c r="N96">
        <v>51.8870698735955</v>
      </c>
      <c r="O96">
        <v>73.289093152665998</v>
      </c>
      <c r="P96">
        <v>27.049452734434176</v>
      </c>
      <c r="Q96">
        <v>2.999698952879581</v>
      </c>
      <c r="R96">
        <v>4.9980557355800386</v>
      </c>
      <c r="S96">
        <v>4.9964952048823026</v>
      </c>
      <c r="T96">
        <v>0</v>
      </c>
      <c r="U96">
        <v>62.105281010151032</v>
      </c>
      <c r="V96">
        <v>9.1045999999999996</v>
      </c>
      <c r="W96">
        <v>19.861911185757474</v>
      </c>
      <c r="X96">
        <v>43.19280493353029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6.1515000000000013</v>
      </c>
      <c r="AG96">
        <v>0</v>
      </c>
      <c r="AH96">
        <v>0</v>
      </c>
      <c r="AI96">
        <v>0</v>
      </c>
      <c r="AJ96">
        <v>0</v>
      </c>
      <c r="AK96">
        <v>23.745240000000003</v>
      </c>
      <c r="AL96">
        <v>1.7337999999999996</v>
      </c>
      <c r="AM96">
        <v>0</v>
      </c>
      <c r="AN96">
        <v>0</v>
      </c>
      <c r="AO96">
        <v>0</v>
      </c>
      <c r="AP96">
        <v>2.2505361551338487</v>
      </c>
      <c r="AQ96">
        <v>21.572980000000001</v>
      </c>
      <c r="AR96">
        <v>2.9093999999999993</v>
      </c>
      <c r="AS96">
        <v>2.3631999999999995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551.05945711108416</v>
      </c>
      <c r="DN96">
        <v>20.282781013880367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140.0025790590613</v>
      </c>
      <c r="L97">
        <v>0.99542037501080094</v>
      </c>
      <c r="M97">
        <v>62.895525752282204</v>
      </c>
      <c r="N97">
        <v>51.8870698735955</v>
      </c>
      <c r="O97">
        <v>73.289093152665998</v>
      </c>
      <c r="P97">
        <v>27.049452734434176</v>
      </c>
      <c r="Q97">
        <v>2.999698952879581</v>
      </c>
      <c r="R97">
        <v>4.9980557355800386</v>
      </c>
      <c r="S97">
        <v>4.9964952048823026</v>
      </c>
      <c r="T97">
        <v>0</v>
      </c>
      <c r="U97">
        <v>62.105281010151032</v>
      </c>
      <c r="V97">
        <v>9.1045999999999996</v>
      </c>
      <c r="W97">
        <v>19.861911185757474</v>
      </c>
      <c r="X97">
        <v>43.19280493353029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6.1515000000000013</v>
      </c>
      <c r="AG97">
        <v>0</v>
      </c>
      <c r="AH97">
        <v>0</v>
      </c>
      <c r="AI97">
        <v>0</v>
      </c>
      <c r="AJ97">
        <v>0</v>
      </c>
      <c r="AK97">
        <v>23.745240000000003</v>
      </c>
      <c r="AL97">
        <v>1.7337999999999996</v>
      </c>
      <c r="AM97">
        <v>0</v>
      </c>
      <c r="AN97">
        <v>0</v>
      </c>
      <c r="AO97">
        <v>0</v>
      </c>
      <c r="AP97">
        <v>2.2505361551338487</v>
      </c>
      <c r="AQ97">
        <v>21.572980000000001</v>
      </c>
      <c r="AR97">
        <v>2.9093999999999993</v>
      </c>
      <c r="AS97">
        <v>2.3631999999999995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551.05945711108416</v>
      </c>
      <c r="DN97">
        <v>20.282781013880367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140.0025790590613</v>
      </c>
      <c r="L98">
        <v>0.99542037501080094</v>
      </c>
      <c r="M98">
        <v>62.895525752282204</v>
      </c>
      <c r="N98">
        <v>51.8870698735955</v>
      </c>
      <c r="O98">
        <v>73.289093152665998</v>
      </c>
      <c r="P98">
        <v>27.049452734434176</v>
      </c>
      <c r="Q98">
        <v>2.999698952879581</v>
      </c>
      <c r="R98">
        <v>4.9980557355800386</v>
      </c>
      <c r="S98">
        <v>4.9964952048823026</v>
      </c>
      <c r="T98">
        <v>0</v>
      </c>
      <c r="U98">
        <v>62.105281010151032</v>
      </c>
      <c r="V98">
        <v>9.1045999999999996</v>
      </c>
      <c r="W98">
        <v>19.861911185757474</v>
      </c>
      <c r="X98">
        <v>43.19280493353029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6.1515000000000013</v>
      </c>
      <c r="AG98">
        <v>0</v>
      </c>
      <c r="AH98">
        <v>0</v>
      </c>
      <c r="AI98">
        <v>0</v>
      </c>
      <c r="AJ98">
        <v>0</v>
      </c>
      <c r="AK98">
        <v>23.745240000000003</v>
      </c>
      <c r="AL98">
        <v>1.7337999999999996</v>
      </c>
      <c r="AM98">
        <v>0</v>
      </c>
      <c r="AN98">
        <v>0</v>
      </c>
      <c r="AO98">
        <v>0</v>
      </c>
      <c r="AP98">
        <v>2.2505361551338487</v>
      </c>
      <c r="AQ98">
        <v>21.572980000000001</v>
      </c>
      <c r="AR98">
        <v>2.9093999999999993</v>
      </c>
      <c r="AS98">
        <v>2.3631999999999995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551.05945711108416</v>
      </c>
      <c r="DN98">
        <v>20.282781013880367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4.737147699134109</v>
      </c>
      <c r="L99">
        <f t="shared" si="2"/>
        <v>5.1506366028935144E-2</v>
      </c>
      <c r="M99">
        <f t="shared" si="2"/>
        <v>1.5073270204611675</v>
      </c>
      <c r="N99">
        <f t="shared" si="2"/>
        <v>1.2452896769662913</v>
      </c>
      <c r="O99">
        <f t="shared" si="2"/>
        <v>1.758938235663986</v>
      </c>
      <c r="P99">
        <f t="shared" si="2"/>
        <v>0.64918686562641992</v>
      </c>
      <c r="Q99">
        <f t="shared" si="2"/>
        <v>0.10340323552966643</v>
      </c>
      <c r="R99">
        <f t="shared" si="2"/>
        <v>0.20764972482385488</v>
      </c>
      <c r="S99">
        <f t="shared" si="2"/>
        <v>0.13502615760262365</v>
      </c>
      <c r="T99">
        <f t="shared" si="2"/>
        <v>0</v>
      </c>
      <c r="U99">
        <f t="shared" si="2"/>
        <v>1.4905267442436236</v>
      </c>
      <c r="V99">
        <f t="shared" si="2"/>
        <v>0.20122523798044736</v>
      </c>
      <c r="W99">
        <f t="shared" si="2"/>
        <v>0.47671406579873349</v>
      </c>
      <c r="X99">
        <f t="shared" si="2"/>
        <v>0.96483185989037146</v>
      </c>
      <c r="Y99">
        <f t="shared" si="2"/>
        <v>0</v>
      </c>
      <c r="Z99">
        <f t="shared" si="2"/>
        <v>2.6024596999999997E-2</v>
      </c>
      <c r="AA99">
        <f t="shared" si="2"/>
        <v>5.9004916143838342E-2</v>
      </c>
      <c r="AB99">
        <f t="shared" si="2"/>
        <v>7.7659163999999961E-2</v>
      </c>
      <c r="AC99">
        <f t="shared" si="2"/>
        <v>1.8630982125000004E-2</v>
      </c>
      <c r="AD99">
        <f t="shared" si="2"/>
        <v>5.8172012400000001E-2</v>
      </c>
      <c r="AE99">
        <f t="shared" si="2"/>
        <v>0.20446203049999989</v>
      </c>
      <c r="AF99">
        <f t="shared" si="2"/>
        <v>0.19764769500000035</v>
      </c>
      <c r="AG99">
        <f t="shared" si="2"/>
        <v>0</v>
      </c>
      <c r="AH99">
        <f t="shared" si="2"/>
        <v>0.34729320000000019</v>
      </c>
      <c r="AI99">
        <f t="shared" si="2"/>
        <v>3.0331734099999993E-2</v>
      </c>
      <c r="AJ99">
        <f t="shared" si="2"/>
        <v>0</v>
      </c>
      <c r="AK99">
        <f t="shared" si="2"/>
        <v>0.56988576000000002</v>
      </c>
      <c r="AL99">
        <f t="shared" si="2"/>
        <v>0.31765816699999938</v>
      </c>
      <c r="AM99">
        <f t="shared" si="2"/>
        <v>2.6337146000000002E-2</v>
      </c>
      <c r="AN99">
        <f t="shared" si="2"/>
        <v>0</v>
      </c>
      <c r="AO99">
        <f t="shared" si="2"/>
        <v>0</v>
      </c>
      <c r="AP99">
        <f t="shared" si="2"/>
        <v>4.9889322852968383E-2</v>
      </c>
      <c r="AQ99">
        <f t="shared" si="2"/>
        <v>0.37460125999999971</v>
      </c>
      <c r="AR99">
        <f t="shared" si="2"/>
        <v>0.13334750000000004</v>
      </c>
      <c r="AS99">
        <f t="shared" si="2"/>
        <v>0.11669008942432366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15.563561690327507</v>
      </c>
      <c r="DN99">
        <f t="shared" ref="DN99" si="4">SUM(DN3:DN98)/4000</f>
        <v>0.57284677596884881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42.998298271206643</v>
      </c>
      <c r="L3">
        <v>11.997343388465165</v>
      </c>
      <c r="M3">
        <v>0</v>
      </c>
      <c r="N3">
        <v>29.997860340589884</v>
      </c>
      <c r="O3">
        <v>50.376531847334007</v>
      </c>
      <c r="P3">
        <v>67.836170655961226</v>
      </c>
      <c r="Q3">
        <v>1.9974126778783958</v>
      </c>
      <c r="R3">
        <v>5.1826131541725609</v>
      </c>
      <c r="S3">
        <v>3.1101545706371194</v>
      </c>
      <c r="T3">
        <v>0</v>
      </c>
      <c r="U3">
        <v>330.96204926962122</v>
      </c>
      <c r="V3">
        <v>0</v>
      </c>
      <c r="W3">
        <v>11.488390143737167</v>
      </c>
      <c r="X3">
        <v>10.003413402959096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13.729979999999999</v>
      </c>
      <c r="AL3">
        <v>20.158281000000006</v>
      </c>
      <c r="AM3">
        <v>0</v>
      </c>
      <c r="AN3">
        <v>0</v>
      </c>
      <c r="AO3">
        <v>0</v>
      </c>
      <c r="AP3">
        <v>0.81334847896326468</v>
      </c>
      <c r="AQ3">
        <v>0</v>
      </c>
      <c r="AR3">
        <v>1.6824000000000001</v>
      </c>
      <c r="AS3">
        <v>6.2872799999999991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591.05267661705818</v>
      </c>
      <c r="DN3">
        <v>21.754710184467559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44.27225745427544</v>
      </c>
      <c r="L4">
        <v>11.997343388465165</v>
      </c>
      <c r="M4">
        <v>0</v>
      </c>
      <c r="N4">
        <v>29.997860340589884</v>
      </c>
      <c r="O4">
        <v>50.376531847334007</v>
      </c>
      <c r="P4">
        <v>67.836170655961226</v>
      </c>
      <c r="Q4">
        <v>1.9974126778783958</v>
      </c>
      <c r="R4">
        <v>4.9985185185185186</v>
      </c>
      <c r="S4">
        <v>3.002070393374741</v>
      </c>
      <c r="T4">
        <v>0</v>
      </c>
      <c r="U4">
        <v>330.96204926962122</v>
      </c>
      <c r="V4">
        <v>0</v>
      </c>
      <c r="W4">
        <v>11.488390143737167</v>
      </c>
      <c r="X4">
        <v>10.003413402959096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13.729979999999999</v>
      </c>
      <c r="AL4">
        <v>20.158281000000006</v>
      </c>
      <c r="AM4">
        <v>0</v>
      </c>
      <c r="AN4">
        <v>0</v>
      </c>
      <c r="AO4">
        <v>0</v>
      </c>
      <c r="AP4">
        <v>0.81334847896326468</v>
      </c>
      <c r="AQ4">
        <v>0</v>
      </c>
      <c r="AR4">
        <v>1.6824000000000001</v>
      </c>
      <c r="AS4">
        <v>6.2872799999999991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591.99960369812209</v>
      </c>
      <c r="DN4">
        <v>21.789563473555912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42.998784024006852</v>
      </c>
      <c r="L5">
        <v>11.997343388465165</v>
      </c>
      <c r="M5">
        <v>0</v>
      </c>
      <c r="N5">
        <v>29.997860340589884</v>
      </c>
      <c r="O5">
        <v>50.376531847334007</v>
      </c>
      <c r="P5">
        <v>67.836170655961226</v>
      </c>
      <c r="Q5">
        <v>1.9974126778783958</v>
      </c>
      <c r="R5">
        <v>4.9985185185185186</v>
      </c>
      <c r="S5">
        <v>3.002070393374741</v>
      </c>
      <c r="T5">
        <v>0</v>
      </c>
      <c r="U5">
        <v>330.96204926962122</v>
      </c>
      <c r="V5">
        <v>0</v>
      </c>
      <c r="W5">
        <v>6.0032247916666677</v>
      </c>
      <c r="X5">
        <v>8.0028504201680661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13.729979999999999</v>
      </c>
      <c r="AL5">
        <v>20.158281000000006</v>
      </c>
      <c r="AM5">
        <v>0</v>
      </c>
      <c r="AN5">
        <v>0</v>
      </c>
      <c r="AO5">
        <v>0</v>
      </c>
      <c r="AP5">
        <v>0.81334847896326468</v>
      </c>
      <c r="AQ5">
        <v>0</v>
      </c>
      <c r="AR5">
        <v>1.6824000000000001</v>
      </c>
      <c r="AS5">
        <v>6.2872799999999991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583.55135376674139</v>
      </c>
      <c r="DN5">
        <v>21.478611639806577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42.999028156307368</v>
      </c>
      <c r="L6">
        <v>11.997343388465165</v>
      </c>
      <c r="M6">
        <v>0</v>
      </c>
      <c r="N6">
        <v>29.997860340589884</v>
      </c>
      <c r="O6">
        <v>50.376531847334007</v>
      </c>
      <c r="P6">
        <v>67.836170655961226</v>
      </c>
      <c r="Q6">
        <v>1.9974126778783958</v>
      </c>
      <c r="R6">
        <v>4.9985185185185186</v>
      </c>
      <c r="S6">
        <v>3.002070393374741</v>
      </c>
      <c r="T6">
        <v>0</v>
      </c>
      <c r="U6">
        <v>330.96204926962122</v>
      </c>
      <c r="V6">
        <v>0</v>
      </c>
      <c r="W6">
        <v>6.0032247916666677</v>
      </c>
      <c r="X6">
        <v>8.0028504201680661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13.729979999999999</v>
      </c>
      <c r="AL6">
        <v>20.158281000000006</v>
      </c>
      <c r="AM6">
        <v>0</v>
      </c>
      <c r="AN6">
        <v>0</v>
      </c>
      <c r="AO6">
        <v>0</v>
      </c>
      <c r="AP6">
        <v>0.81334847896326468</v>
      </c>
      <c r="AQ6">
        <v>0</v>
      </c>
      <c r="AR6">
        <v>1.6824000000000001</v>
      </c>
      <c r="AS6">
        <v>6.2872799999999991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583.55158922634928</v>
      </c>
      <c r="DN6">
        <v>21.478620312499164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42.997981978896199</v>
      </c>
      <c r="L7">
        <v>11.997343388465165</v>
      </c>
      <c r="M7">
        <v>0</v>
      </c>
      <c r="N7">
        <v>29.997860340589884</v>
      </c>
      <c r="O7">
        <v>50.376531847334007</v>
      </c>
      <c r="P7">
        <v>67.836170655961226</v>
      </c>
      <c r="Q7">
        <v>1.9974126778783958</v>
      </c>
      <c r="R7">
        <v>4.9985185185185186</v>
      </c>
      <c r="S7">
        <v>3.002070393374741</v>
      </c>
      <c r="T7">
        <v>0</v>
      </c>
      <c r="U7">
        <v>330.96204926962122</v>
      </c>
      <c r="V7">
        <v>0</v>
      </c>
      <c r="W7">
        <v>6.0032247916666677</v>
      </c>
      <c r="X7">
        <v>8.0028504201680661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13.729979999999999</v>
      </c>
      <c r="AL7">
        <v>6.4922000000000013</v>
      </c>
      <c r="AM7">
        <v>0</v>
      </c>
      <c r="AN7">
        <v>0</v>
      </c>
      <c r="AO7">
        <v>0</v>
      </c>
      <c r="AP7">
        <v>0.81334847896326468</v>
      </c>
      <c r="AQ7">
        <v>0</v>
      </c>
      <c r="AR7">
        <v>1.6824000000000001</v>
      </c>
      <c r="AS7">
        <v>2.5627499999999999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566.77733588795104</v>
      </c>
      <c r="DN7">
        <v>20.86121647348622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42.997981978896199</v>
      </c>
      <c r="L8">
        <v>11.997343388465165</v>
      </c>
      <c r="M8">
        <v>0</v>
      </c>
      <c r="N8">
        <v>29.997860340589884</v>
      </c>
      <c r="O8">
        <v>50.376531847334007</v>
      </c>
      <c r="P8">
        <v>67.836170655961226</v>
      </c>
      <c r="Q8">
        <v>1.9974126778783958</v>
      </c>
      <c r="R8">
        <v>4.9985185185185186</v>
      </c>
      <c r="S8">
        <v>3.002070393374741</v>
      </c>
      <c r="T8">
        <v>0</v>
      </c>
      <c r="U8">
        <v>330.96204926962122</v>
      </c>
      <c r="V8">
        <v>0</v>
      </c>
      <c r="W8">
        <v>6.0032247916666677</v>
      </c>
      <c r="X8">
        <v>8.0028504201680661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13.729979999999999</v>
      </c>
      <c r="AL8">
        <v>3.2461000000000007</v>
      </c>
      <c r="AM8">
        <v>0</v>
      </c>
      <c r="AN8">
        <v>0</v>
      </c>
      <c r="AO8">
        <v>0</v>
      </c>
      <c r="AP8">
        <v>0.81334847896326468</v>
      </c>
      <c r="AQ8">
        <v>0</v>
      </c>
      <c r="AR8">
        <v>1.6824000000000001</v>
      </c>
      <c r="AS8">
        <v>2.3919000000000001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563.48168779076093</v>
      </c>
      <c r="DN8">
        <v>20.739914570676227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42.997981978896199</v>
      </c>
      <c r="L9">
        <v>11.997343388465165</v>
      </c>
      <c r="M9">
        <v>0</v>
      </c>
      <c r="N9">
        <v>29.997860340589884</v>
      </c>
      <c r="O9">
        <v>50.376531847334007</v>
      </c>
      <c r="P9">
        <v>67.836170655961226</v>
      </c>
      <c r="Q9">
        <v>1.9974126778783958</v>
      </c>
      <c r="R9">
        <v>4.9985185185185186</v>
      </c>
      <c r="S9">
        <v>3.002070393374741</v>
      </c>
      <c r="T9">
        <v>0</v>
      </c>
      <c r="U9">
        <v>330.96204926962122</v>
      </c>
      <c r="V9">
        <v>0</v>
      </c>
      <c r="W9">
        <v>6.0032247916666677</v>
      </c>
      <c r="X9">
        <v>8.0028504201680661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13.729979999999999</v>
      </c>
      <c r="AL9">
        <v>3.2461000000000007</v>
      </c>
      <c r="AM9">
        <v>0</v>
      </c>
      <c r="AN9">
        <v>0</v>
      </c>
      <c r="AO9">
        <v>0</v>
      </c>
      <c r="AP9">
        <v>3.0279337174844412</v>
      </c>
      <c r="AQ9">
        <v>0</v>
      </c>
      <c r="AR9">
        <v>12.618000000000004</v>
      </c>
      <c r="AS9">
        <v>2.5627499999999999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576.32969674713809</v>
      </c>
      <c r="DN9">
        <v>21.212940852820324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42.997981978896199</v>
      </c>
      <c r="L10">
        <v>11.997343388465165</v>
      </c>
      <c r="M10">
        <v>0</v>
      </c>
      <c r="N10">
        <v>29.997860340589884</v>
      </c>
      <c r="O10">
        <v>50.376531847334007</v>
      </c>
      <c r="P10">
        <v>67.836170655961226</v>
      </c>
      <c r="Q10">
        <v>1.9974126778783958</v>
      </c>
      <c r="R10">
        <v>4.9985185185185186</v>
      </c>
      <c r="S10">
        <v>3.002070393374741</v>
      </c>
      <c r="T10">
        <v>0</v>
      </c>
      <c r="U10">
        <v>330.96204926962122</v>
      </c>
      <c r="V10">
        <v>0</v>
      </c>
      <c r="W10">
        <v>6.0032247916666677</v>
      </c>
      <c r="X10">
        <v>8.0028504201680661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13.729979999999999</v>
      </c>
      <c r="AL10">
        <v>3.2461000000000007</v>
      </c>
      <c r="AM10">
        <v>0</v>
      </c>
      <c r="AN10">
        <v>0</v>
      </c>
      <c r="AO10">
        <v>0</v>
      </c>
      <c r="AP10">
        <v>3.0279337174844412</v>
      </c>
      <c r="AQ10">
        <v>0</v>
      </c>
      <c r="AR10">
        <v>12.618000000000004</v>
      </c>
      <c r="AS10">
        <v>2.3919000000000001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576.16491209994797</v>
      </c>
      <c r="DN10">
        <v>21.206875500010334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42.997981978896199</v>
      </c>
      <c r="L11">
        <v>11.997343388465165</v>
      </c>
      <c r="M11">
        <v>0</v>
      </c>
      <c r="N11">
        <v>29.997860340589884</v>
      </c>
      <c r="O11">
        <v>50.376531847334007</v>
      </c>
      <c r="P11">
        <v>67.836170655961226</v>
      </c>
      <c r="Q11">
        <v>1.9974126778783958</v>
      </c>
      <c r="R11">
        <v>4.0015948963317385</v>
      </c>
      <c r="S11">
        <v>3.002070393374741</v>
      </c>
      <c r="T11">
        <v>0</v>
      </c>
      <c r="U11">
        <v>330.96204926962122</v>
      </c>
      <c r="V11">
        <v>0</v>
      </c>
      <c r="W11">
        <v>11.488390143737167</v>
      </c>
      <c r="X11">
        <v>15.986363812101297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13.729979999999999</v>
      </c>
      <c r="AL11">
        <v>3.2461000000000007</v>
      </c>
      <c r="AM11">
        <v>0</v>
      </c>
      <c r="AN11">
        <v>0</v>
      </c>
      <c r="AO11">
        <v>0</v>
      </c>
      <c r="AP11">
        <v>3.0279337174844412</v>
      </c>
      <c r="AQ11">
        <v>0</v>
      </c>
      <c r="AR11">
        <v>1.6824000000000001</v>
      </c>
      <c r="AS11">
        <v>2.3919000000000001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577.64653364350659</v>
      </c>
      <c r="DN11">
        <v>21.261409078268841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42.997981978896199</v>
      </c>
      <c r="L12">
        <v>11.997343388465165</v>
      </c>
      <c r="M12">
        <v>0</v>
      </c>
      <c r="N12">
        <v>29.997860340589884</v>
      </c>
      <c r="O12">
        <v>50.376531847334007</v>
      </c>
      <c r="P12">
        <v>67.836170655961226</v>
      </c>
      <c r="Q12">
        <v>1.9974126778783958</v>
      </c>
      <c r="R12">
        <v>4.0015948963317385</v>
      </c>
      <c r="S12">
        <v>3.002070393374741</v>
      </c>
      <c r="T12">
        <v>0</v>
      </c>
      <c r="U12">
        <v>330.96204926962122</v>
      </c>
      <c r="V12">
        <v>0</v>
      </c>
      <c r="W12">
        <v>11.488390143737167</v>
      </c>
      <c r="X12">
        <v>15.986363812101297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13.729979999999999</v>
      </c>
      <c r="AL12">
        <v>3.2461000000000007</v>
      </c>
      <c r="AM12">
        <v>0</v>
      </c>
      <c r="AN12">
        <v>0</v>
      </c>
      <c r="AO12">
        <v>0</v>
      </c>
      <c r="AP12">
        <v>3.0279337174844412</v>
      </c>
      <c r="AQ12">
        <v>0</v>
      </c>
      <c r="AR12">
        <v>1.6824000000000001</v>
      </c>
      <c r="AS12">
        <v>2.3919000000000001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577.64653364350659</v>
      </c>
      <c r="DN12">
        <v>21.261409078268841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42.997981978896199</v>
      </c>
      <c r="L13">
        <v>11.997343388465165</v>
      </c>
      <c r="M13">
        <v>0</v>
      </c>
      <c r="N13">
        <v>29.997860340589884</v>
      </c>
      <c r="O13">
        <v>50.376531847334007</v>
      </c>
      <c r="P13">
        <v>67.836170655961226</v>
      </c>
      <c r="Q13">
        <v>1.9974126778783958</v>
      </c>
      <c r="R13">
        <v>4.0015948963317385</v>
      </c>
      <c r="S13">
        <v>3.002070393374741</v>
      </c>
      <c r="T13">
        <v>0</v>
      </c>
      <c r="U13">
        <v>330.96204926962122</v>
      </c>
      <c r="V13">
        <v>0</v>
      </c>
      <c r="W13">
        <v>11.488390143737167</v>
      </c>
      <c r="X13">
        <v>15.986363812101297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13.729979999999999</v>
      </c>
      <c r="AL13">
        <v>3.2461000000000007</v>
      </c>
      <c r="AM13">
        <v>0</v>
      </c>
      <c r="AN13">
        <v>0</v>
      </c>
      <c r="AO13">
        <v>0</v>
      </c>
      <c r="AP13">
        <v>0.81334847896326468</v>
      </c>
      <c r="AQ13">
        <v>0</v>
      </c>
      <c r="AR13">
        <v>2.2432000000000003</v>
      </c>
      <c r="AS13">
        <v>2.3919000000000001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576.05158713431945</v>
      </c>
      <c r="DN13">
        <v>21.202570348934742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42.997981978896199</v>
      </c>
      <c r="L14">
        <v>11.997343388465165</v>
      </c>
      <c r="M14">
        <v>0</v>
      </c>
      <c r="N14">
        <v>29.997860340589884</v>
      </c>
      <c r="O14">
        <v>50.376531847334007</v>
      </c>
      <c r="P14">
        <v>67.836170655961226</v>
      </c>
      <c r="Q14">
        <v>1.9974126778783958</v>
      </c>
      <c r="R14">
        <v>4.0015948963317385</v>
      </c>
      <c r="S14">
        <v>3.002070393374741</v>
      </c>
      <c r="T14">
        <v>0</v>
      </c>
      <c r="U14">
        <v>330.96204926962122</v>
      </c>
      <c r="V14">
        <v>0</v>
      </c>
      <c r="W14">
        <v>11.488390143737167</v>
      </c>
      <c r="X14">
        <v>15.986363812101297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13.729979999999999</v>
      </c>
      <c r="AL14">
        <v>3.2461000000000007</v>
      </c>
      <c r="AM14">
        <v>0</v>
      </c>
      <c r="AN14">
        <v>0</v>
      </c>
      <c r="AO14">
        <v>0</v>
      </c>
      <c r="AP14">
        <v>0.81334847896326468</v>
      </c>
      <c r="AQ14">
        <v>0</v>
      </c>
      <c r="AR14">
        <v>2.2432000000000003</v>
      </c>
      <c r="AS14">
        <v>2.3919000000000001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576.05158713431945</v>
      </c>
      <c r="DN14">
        <v>21.202570348934742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42.999264022289765</v>
      </c>
      <c r="L15">
        <v>11.997343388465165</v>
      </c>
      <c r="M15">
        <v>0</v>
      </c>
      <c r="N15">
        <v>29.997860340589884</v>
      </c>
      <c r="O15">
        <v>50.376531847334007</v>
      </c>
      <c r="P15">
        <v>67.836170655961226</v>
      </c>
      <c r="Q15">
        <v>1.9974126778783958</v>
      </c>
      <c r="R15">
        <v>4.0015948963317385</v>
      </c>
      <c r="S15">
        <v>3.002070393374741</v>
      </c>
      <c r="T15">
        <v>0</v>
      </c>
      <c r="U15">
        <v>330.96204926962122</v>
      </c>
      <c r="V15">
        <v>0</v>
      </c>
      <c r="W15">
        <v>11.488390143737167</v>
      </c>
      <c r="X15">
        <v>15.986363812101297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13.729979999999999</v>
      </c>
      <c r="AL15">
        <v>3.2461000000000007</v>
      </c>
      <c r="AM15">
        <v>0</v>
      </c>
      <c r="AN15">
        <v>0</v>
      </c>
      <c r="AO15">
        <v>0</v>
      </c>
      <c r="AP15">
        <v>0.81334847896326468</v>
      </c>
      <c r="AQ15">
        <v>0</v>
      </c>
      <c r="AR15">
        <v>2.2432000000000003</v>
      </c>
      <c r="AS15">
        <v>2.3919000000000001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576.05282367087932</v>
      </c>
      <c r="DN15">
        <v>21.202615855768514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42.997826849725413</v>
      </c>
      <c r="L16">
        <v>11.997343388465165</v>
      </c>
      <c r="M16">
        <v>0</v>
      </c>
      <c r="N16">
        <v>29.997860340589884</v>
      </c>
      <c r="O16">
        <v>50.376531847334007</v>
      </c>
      <c r="P16">
        <v>67.836170655961226</v>
      </c>
      <c r="Q16">
        <v>1.9974126778783958</v>
      </c>
      <c r="R16">
        <v>4.0015948963317385</v>
      </c>
      <c r="S16">
        <v>3.002070393374741</v>
      </c>
      <c r="T16">
        <v>0</v>
      </c>
      <c r="U16">
        <v>330.96204926962122</v>
      </c>
      <c r="V16">
        <v>0</v>
      </c>
      <c r="W16">
        <v>11.488390143737167</v>
      </c>
      <c r="X16">
        <v>15.986363812101297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13.729979999999999</v>
      </c>
      <c r="AL16">
        <v>3.2461000000000007</v>
      </c>
      <c r="AM16">
        <v>0</v>
      </c>
      <c r="AN16">
        <v>0</v>
      </c>
      <c r="AO16">
        <v>0</v>
      </c>
      <c r="AP16">
        <v>0.81334847896326468</v>
      </c>
      <c r="AQ16">
        <v>0</v>
      </c>
      <c r="AR16">
        <v>2.2432000000000003</v>
      </c>
      <c r="AS16">
        <v>2.3919000000000001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576.05143751885339</v>
      </c>
      <c r="DN16">
        <v>21.20256483523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42.998293209122366</v>
      </c>
      <c r="L17">
        <v>11.997343388465165</v>
      </c>
      <c r="M17">
        <v>0</v>
      </c>
      <c r="N17">
        <v>29.997860340589884</v>
      </c>
      <c r="O17">
        <v>50.376531847334007</v>
      </c>
      <c r="P17">
        <v>67.836170655961226</v>
      </c>
      <c r="Q17">
        <v>1.9974126778783958</v>
      </c>
      <c r="R17">
        <v>4.0015948963317385</v>
      </c>
      <c r="S17">
        <v>3.002070393374741</v>
      </c>
      <c r="T17">
        <v>0</v>
      </c>
      <c r="U17">
        <v>330.96204926962122</v>
      </c>
      <c r="V17">
        <v>0</v>
      </c>
      <c r="W17">
        <v>11.488390143737167</v>
      </c>
      <c r="X17">
        <v>15.986363812101297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13.729979999999999</v>
      </c>
      <c r="AL17">
        <v>3.2461000000000007</v>
      </c>
      <c r="AM17">
        <v>0</v>
      </c>
      <c r="AN17">
        <v>0</v>
      </c>
      <c r="AO17">
        <v>0</v>
      </c>
      <c r="AP17">
        <v>0.81334847896326468</v>
      </c>
      <c r="AQ17">
        <v>0</v>
      </c>
      <c r="AR17">
        <v>2.2432000000000003</v>
      </c>
      <c r="AS17">
        <v>2.3919000000000001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576.05188732127135</v>
      </c>
      <c r="DN17">
        <v>21.202581392209069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42.99924649650621</v>
      </c>
      <c r="L18">
        <v>11.997343388465165</v>
      </c>
      <c r="M18">
        <v>0</v>
      </c>
      <c r="N18">
        <v>29.997860340589884</v>
      </c>
      <c r="O18">
        <v>50.376531847334007</v>
      </c>
      <c r="P18">
        <v>67.836170655961226</v>
      </c>
      <c r="Q18">
        <v>1.9974126778783958</v>
      </c>
      <c r="R18">
        <v>4.0015948963317385</v>
      </c>
      <c r="S18">
        <v>3.002070393374741</v>
      </c>
      <c r="T18">
        <v>0</v>
      </c>
      <c r="U18">
        <v>330.96204926962122</v>
      </c>
      <c r="V18">
        <v>0</v>
      </c>
      <c r="W18">
        <v>11.488390143737167</v>
      </c>
      <c r="X18">
        <v>15.986363812101297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13.729979999999999</v>
      </c>
      <c r="AL18">
        <v>3.2461000000000007</v>
      </c>
      <c r="AM18">
        <v>0</v>
      </c>
      <c r="AN18">
        <v>0</v>
      </c>
      <c r="AO18">
        <v>0</v>
      </c>
      <c r="AP18">
        <v>0.81334847896326468</v>
      </c>
      <c r="AQ18">
        <v>0</v>
      </c>
      <c r="AR18">
        <v>2.2432000000000003</v>
      </c>
      <c r="AS18">
        <v>2.3919000000000001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576.05280676991561</v>
      </c>
      <c r="DN18">
        <v>21.202615230948645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42.998149449668006</v>
      </c>
      <c r="L19">
        <v>11.997343388465165</v>
      </c>
      <c r="M19">
        <v>0</v>
      </c>
      <c r="N19">
        <v>29.997860340589884</v>
      </c>
      <c r="O19">
        <v>50.376531847334007</v>
      </c>
      <c r="P19">
        <v>67.836170655961226</v>
      </c>
      <c r="Q19">
        <v>1.9974126778783958</v>
      </c>
      <c r="R19">
        <v>4.0015948963317385</v>
      </c>
      <c r="S19">
        <v>3.002070393374741</v>
      </c>
      <c r="T19">
        <v>0</v>
      </c>
      <c r="U19">
        <v>330.96204926962122</v>
      </c>
      <c r="V19">
        <v>0</v>
      </c>
      <c r="W19">
        <v>5.7849772027972026</v>
      </c>
      <c r="X19">
        <v>7.7229396709323588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13.729979999999999</v>
      </c>
      <c r="AL19">
        <v>3.2461000000000007</v>
      </c>
      <c r="AM19">
        <v>0</v>
      </c>
      <c r="AN19">
        <v>0</v>
      </c>
      <c r="AO19">
        <v>0</v>
      </c>
      <c r="AP19">
        <v>0.81334847896326468</v>
      </c>
      <c r="AQ19">
        <v>0</v>
      </c>
      <c r="AR19">
        <v>2.2432000000000003</v>
      </c>
      <c r="AS19">
        <v>2.3919000000000001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562.58073437916528</v>
      </c>
      <c r="DN19">
        <v>20.706753492751709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42.998199602928395</v>
      </c>
      <c r="L20">
        <v>11.997343388465165</v>
      </c>
      <c r="M20">
        <v>0</v>
      </c>
      <c r="N20">
        <v>29.997860340589884</v>
      </c>
      <c r="O20">
        <v>50.376531847334007</v>
      </c>
      <c r="P20">
        <v>67.836170655961226</v>
      </c>
      <c r="Q20">
        <v>1.9974126778783958</v>
      </c>
      <c r="R20">
        <v>4.0015948963317385</v>
      </c>
      <c r="S20">
        <v>3.002070393374741</v>
      </c>
      <c r="T20">
        <v>0</v>
      </c>
      <c r="U20">
        <v>330.96204926962122</v>
      </c>
      <c r="V20">
        <v>0</v>
      </c>
      <c r="W20">
        <v>5.7849772027972026</v>
      </c>
      <c r="X20">
        <v>7.7229396709323588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13.729979999999999</v>
      </c>
      <c r="AL20">
        <v>3.2461000000000007</v>
      </c>
      <c r="AM20">
        <v>0</v>
      </c>
      <c r="AN20">
        <v>0</v>
      </c>
      <c r="AO20">
        <v>0</v>
      </c>
      <c r="AP20">
        <v>0.81334847896326468</v>
      </c>
      <c r="AQ20">
        <v>0</v>
      </c>
      <c r="AR20">
        <v>2.2432000000000003</v>
      </c>
      <c r="AS20">
        <v>2.3919000000000001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562.58078275596563</v>
      </c>
      <c r="DN20">
        <v>20.706755269211747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42.99750055389859</v>
      </c>
      <c r="L21">
        <v>11.997343388465165</v>
      </c>
      <c r="M21">
        <v>0</v>
      </c>
      <c r="N21">
        <v>29.997860340589884</v>
      </c>
      <c r="O21">
        <v>50.376531847334007</v>
      </c>
      <c r="P21">
        <v>67.836170655961226</v>
      </c>
      <c r="Q21">
        <v>1.9974126778783958</v>
      </c>
      <c r="R21">
        <v>4.0015948963317385</v>
      </c>
      <c r="S21">
        <v>3.002070393374741</v>
      </c>
      <c r="T21">
        <v>0</v>
      </c>
      <c r="U21">
        <v>330.96204926962122</v>
      </c>
      <c r="V21">
        <v>0</v>
      </c>
      <c r="W21">
        <v>5.7849772027972026</v>
      </c>
      <c r="X21">
        <v>7.7227060074880871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4.8107999999999995</v>
      </c>
      <c r="AI21">
        <v>0</v>
      </c>
      <c r="AJ21">
        <v>0</v>
      </c>
      <c r="AK21">
        <v>13.729979999999999</v>
      </c>
      <c r="AL21">
        <v>3.2461000000000007</v>
      </c>
      <c r="AM21">
        <v>0</v>
      </c>
      <c r="AN21">
        <v>0</v>
      </c>
      <c r="AO21">
        <v>0</v>
      </c>
      <c r="AP21">
        <v>0.81334847896326468</v>
      </c>
      <c r="AQ21">
        <v>0</v>
      </c>
      <c r="AR21">
        <v>2.2432000000000003</v>
      </c>
      <c r="AS21">
        <v>2.3919000000000001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567.21989981981267</v>
      </c>
      <c r="DN21">
        <v>20.877505492890734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42.998451041666669</v>
      </c>
      <c r="L22">
        <v>11.997343388465165</v>
      </c>
      <c r="M22">
        <v>0</v>
      </c>
      <c r="N22">
        <v>29.997860340589884</v>
      </c>
      <c r="O22">
        <v>50.376531847334007</v>
      </c>
      <c r="P22">
        <v>67.836170655961226</v>
      </c>
      <c r="Q22">
        <v>1.9974126778783958</v>
      </c>
      <c r="R22">
        <v>4.0015948963317385</v>
      </c>
      <c r="S22">
        <v>3.002070393374741</v>
      </c>
      <c r="T22">
        <v>0</v>
      </c>
      <c r="U22">
        <v>330.96204926962122</v>
      </c>
      <c r="V22">
        <v>0</v>
      </c>
      <c r="W22">
        <v>5.7849772027972026</v>
      </c>
      <c r="X22">
        <v>7.7227060074880871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4.8107999999999995</v>
      </c>
      <c r="AI22">
        <v>0</v>
      </c>
      <c r="AJ22">
        <v>0</v>
      </c>
      <c r="AK22">
        <v>13.729979999999999</v>
      </c>
      <c r="AL22">
        <v>3.2461000000000007</v>
      </c>
      <c r="AM22">
        <v>0</v>
      </c>
      <c r="AN22">
        <v>0</v>
      </c>
      <c r="AO22">
        <v>0</v>
      </c>
      <c r="AP22">
        <v>0.81334847896326468</v>
      </c>
      <c r="AQ22">
        <v>0</v>
      </c>
      <c r="AR22">
        <v>2.2432000000000003</v>
      </c>
      <c r="AS22">
        <v>2.3919000000000001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567.22081656814169</v>
      </c>
      <c r="DN22">
        <v>20.877539232329823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42.99711491053678</v>
      </c>
      <c r="L23">
        <v>11.997343388465165</v>
      </c>
      <c r="M23">
        <v>0</v>
      </c>
      <c r="N23">
        <v>29.997860340589884</v>
      </c>
      <c r="O23">
        <v>50.376531847334007</v>
      </c>
      <c r="P23">
        <v>67.836170655961226</v>
      </c>
      <c r="Q23">
        <v>1.9974126778783958</v>
      </c>
      <c r="R23">
        <v>4.0015948963317385</v>
      </c>
      <c r="S23">
        <v>3.002070393374741</v>
      </c>
      <c r="T23">
        <v>0</v>
      </c>
      <c r="U23">
        <v>330.96204926962122</v>
      </c>
      <c r="V23">
        <v>0</v>
      </c>
      <c r="W23">
        <v>6.0032247916666677</v>
      </c>
      <c r="X23">
        <v>7.0001477429359076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4.8107999999999995</v>
      </c>
      <c r="AI23">
        <v>0</v>
      </c>
      <c r="AJ23">
        <v>0</v>
      </c>
      <c r="AK23">
        <v>13.729979999999999</v>
      </c>
      <c r="AL23">
        <v>3.2461000000000007</v>
      </c>
      <c r="AM23">
        <v>0</v>
      </c>
      <c r="AN23">
        <v>0</v>
      </c>
      <c r="AO23">
        <v>0</v>
      </c>
      <c r="AP23">
        <v>0.81334847896326468</v>
      </c>
      <c r="AQ23">
        <v>0</v>
      </c>
      <c r="AR23">
        <v>2.2432000000000003</v>
      </c>
      <c r="AS23">
        <v>2.3919000000000001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566.73312021372988</v>
      </c>
      <c r="DN23">
        <v>20.859588779928906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42.99711491053678</v>
      </c>
      <c r="L24">
        <v>11.997343388465165</v>
      </c>
      <c r="M24">
        <v>0</v>
      </c>
      <c r="N24">
        <v>29.997860340589884</v>
      </c>
      <c r="O24">
        <v>50.376531847334007</v>
      </c>
      <c r="P24">
        <v>67.836170655961226</v>
      </c>
      <c r="Q24">
        <v>1.9974126778783958</v>
      </c>
      <c r="R24">
        <v>4.0015948963317385</v>
      </c>
      <c r="S24">
        <v>3.002070393374741</v>
      </c>
      <c r="T24">
        <v>0</v>
      </c>
      <c r="U24">
        <v>330.96204926962122</v>
      </c>
      <c r="V24">
        <v>0</v>
      </c>
      <c r="W24">
        <v>6.0032247916666677</v>
      </c>
      <c r="X24">
        <v>7.0001477429359076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9.621599999999999</v>
      </c>
      <c r="AI24">
        <v>0</v>
      </c>
      <c r="AJ24">
        <v>0</v>
      </c>
      <c r="AK24">
        <v>13.729979999999999</v>
      </c>
      <c r="AL24">
        <v>3.2461000000000007</v>
      </c>
      <c r="AM24">
        <v>0</v>
      </c>
      <c r="AN24">
        <v>0</v>
      </c>
      <c r="AO24">
        <v>0</v>
      </c>
      <c r="AP24">
        <v>0.81334847896326468</v>
      </c>
      <c r="AQ24">
        <v>0</v>
      </c>
      <c r="AR24">
        <v>2.2432000000000003</v>
      </c>
      <c r="AS24">
        <v>2.3919000000000001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571.37313681372984</v>
      </c>
      <c r="DN24">
        <v>21.030372179928904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42.99750055389859</v>
      </c>
      <c r="L25">
        <v>11.996427637884466</v>
      </c>
      <c r="M25">
        <v>0</v>
      </c>
      <c r="N25">
        <v>29.997860340589884</v>
      </c>
      <c r="O25">
        <v>50.376531847334007</v>
      </c>
      <c r="P25">
        <v>67.836170655961226</v>
      </c>
      <c r="Q25">
        <v>1.9974126778783958</v>
      </c>
      <c r="R25">
        <v>4.0028491046182832</v>
      </c>
      <c r="S25">
        <v>2.9962299717247882</v>
      </c>
      <c r="T25">
        <v>0</v>
      </c>
      <c r="U25">
        <v>330.96204926962122</v>
      </c>
      <c r="V25">
        <v>0</v>
      </c>
      <c r="W25">
        <v>6.0020985911818423</v>
      </c>
      <c r="X25">
        <v>6.9988225421453087</v>
      </c>
      <c r="Y25">
        <v>0</v>
      </c>
      <c r="Z25">
        <v>0</v>
      </c>
      <c r="AA25">
        <v>0</v>
      </c>
      <c r="AB25">
        <v>3.345368000000001</v>
      </c>
      <c r="AC25">
        <v>0</v>
      </c>
      <c r="AD25">
        <v>0</v>
      </c>
      <c r="AE25">
        <v>4.1858595999999997</v>
      </c>
      <c r="AF25">
        <v>0</v>
      </c>
      <c r="AG25">
        <v>0</v>
      </c>
      <c r="AH25">
        <v>14.432400000000003</v>
      </c>
      <c r="AI25">
        <v>0</v>
      </c>
      <c r="AJ25">
        <v>0</v>
      </c>
      <c r="AK25">
        <v>13.729979999999999</v>
      </c>
      <c r="AL25">
        <v>3.2461000000000007</v>
      </c>
      <c r="AM25">
        <v>0</v>
      </c>
      <c r="AN25">
        <v>0</v>
      </c>
      <c r="AO25">
        <v>0</v>
      </c>
      <c r="AP25">
        <v>0.81334847896326468</v>
      </c>
      <c r="AQ25">
        <v>0</v>
      </c>
      <c r="AR25">
        <v>2.2432000000000003</v>
      </c>
      <c r="AS25">
        <v>2.3919000000000001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579.23246179713101</v>
      </c>
      <c r="DN25">
        <v>21.319647474670113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42.998580979801943</v>
      </c>
      <c r="L26">
        <v>11.996427637884466</v>
      </c>
      <c r="M26">
        <v>0</v>
      </c>
      <c r="N26">
        <v>29.997860340589884</v>
      </c>
      <c r="O26">
        <v>50.376531847334007</v>
      </c>
      <c r="P26">
        <v>67.836170655961226</v>
      </c>
      <c r="Q26">
        <v>1.9974126778783958</v>
      </c>
      <c r="R26">
        <v>4.0028491046182832</v>
      </c>
      <c r="S26">
        <v>2.9962299717247882</v>
      </c>
      <c r="T26">
        <v>0</v>
      </c>
      <c r="U26">
        <v>330.96204926962122</v>
      </c>
      <c r="V26">
        <v>0</v>
      </c>
      <c r="W26">
        <v>6.0020985911818423</v>
      </c>
      <c r="X26">
        <v>6.9988225421453087</v>
      </c>
      <c r="Y26">
        <v>0</v>
      </c>
      <c r="Z26">
        <v>0</v>
      </c>
      <c r="AA26">
        <v>1.7858103799901544</v>
      </c>
      <c r="AB26">
        <v>3.345368000000001</v>
      </c>
      <c r="AC26">
        <v>0</v>
      </c>
      <c r="AD26">
        <v>2.3203179999999999</v>
      </c>
      <c r="AE26">
        <v>8.3717191999999994</v>
      </c>
      <c r="AF26">
        <v>0</v>
      </c>
      <c r="AG26">
        <v>0</v>
      </c>
      <c r="AH26">
        <v>19.243199999999998</v>
      </c>
      <c r="AI26">
        <v>0.96990000000000021</v>
      </c>
      <c r="AJ26">
        <v>0</v>
      </c>
      <c r="AK26">
        <v>13.729979999999999</v>
      </c>
      <c r="AL26">
        <v>3.2461000000000007</v>
      </c>
      <c r="AM26">
        <v>1.32054</v>
      </c>
      <c r="AN26">
        <v>0</v>
      </c>
      <c r="AO26">
        <v>0</v>
      </c>
      <c r="AP26">
        <v>0.81334847896326468</v>
      </c>
      <c r="AQ26">
        <v>0</v>
      </c>
      <c r="AR26">
        <v>2.2432000000000003</v>
      </c>
      <c r="AS26">
        <v>2.3919000000000001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594.08023222210863</v>
      </c>
      <c r="DN26">
        <v>21.866185455586262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43.224877936473042</v>
      </c>
      <c r="L27">
        <v>11.996427637884466</v>
      </c>
      <c r="M27">
        <v>0</v>
      </c>
      <c r="N27">
        <v>29.997860340589884</v>
      </c>
      <c r="O27">
        <v>50.376531847334007</v>
      </c>
      <c r="P27">
        <v>67.836170655961226</v>
      </c>
      <c r="Q27">
        <v>1.9974126778783958</v>
      </c>
      <c r="R27">
        <v>4.0028491046182832</v>
      </c>
      <c r="S27">
        <v>2.9962299717247882</v>
      </c>
      <c r="T27">
        <v>0</v>
      </c>
      <c r="U27">
        <v>330.96204926962122</v>
      </c>
      <c r="V27">
        <v>0</v>
      </c>
      <c r="W27">
        <v>11.489052969502406</v>
      </c>
      <c r="X27">
        <v>23.235301076834862</v>
      </c>
      <c r="Y27">
        <v>0</v>
      </c>
      <c r="Z27">
        <v>0.55880000000000007</v>
      </c>
      <c r="AA27">
        <v>3.5716207599803096</v>
      </c>
      <c r="AB27">
        <v>6.690736000000002</v>
      </c>
      <c r="AC27">
        <v>0</v>
      </c>
      <c r="AD27">
        <v>4.6406359999999998</v>
      </c>
      <c r="AE27">
        <v>12.5575788</v>
      </c>
      <c r="AF27">
        <v>0</v>
      </c>
      <c r="AG27">
        <v>0</v>
      </c>
      <c r="AH27">
        <v>26.459400000000002</v>
      </c>
      <c r="AI27">
        <v>4.1524652000000009</v>
      </c>
      <c r="AJ27">
        <v>0</v>
      </c>
      <c r="AK27">
        <v>13.729979999999999</v>
      </c>
      <c r="AL27">
        <v>3.2461000000000007</v>
      </c>
      <c r="AM27">
        <v>2.6817120000000001</v>
      </c>
      <c r="AN27">
        <v>0</v>
      </c>
      <c r="AO27">
        <v>0</v>
      </c>
      <c r="AP27">
        <v>0.81334847896326468</v>
      </c>
      <c r="AQ27">
        <v>0</v>
      </c>
      <c r="AR27">
        <v>2.2432000000000003</v>
      </c>
      <c r="AS27">
        <v>2.3919000000000001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638.35635765945938</v>
      </c>
      <c r="DN27">
        <v>23.495883067906526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42.997981978896199</v>
      </c>
      <c r="L28">
        <v>11.996427637884466</v>
      </c>
      <c r="M28">
        <v>0</v>
      </c>
      <c r="N28">
        <v>29.997860340589884</v>
      </c>
      <c r="O28">
        <v>50.376531847334007</v>
      </c>
      <c r="P28">
        <v>67.836170655961226</v>
      </c>
      <c r="Q28">
        <v>1.9974126778783958</v>
      </c>
      <c r="R28">
        <v>4.0028491046182832</v>
      </c>
      <c r="S28">
        <v>2.9962299717247882</v>
      </c>
      <c r="T28">
        <v>0</v>
      </c>
      <c r="U28">
        <v>330.96204926962122</v>
      </c>
      <c r="V28">
        <v>0</v>
      </c>
      <c r="W28">
        <v>11.489052969502406</v>
      </c>
      <c r="X28">
        <v>24.980753165007112</v>
      </c>
      <c r="Y28">
        <v>0</v>
      </c>
      <c r="Z28">
        <v>3.3125664000000001</v>
      </c>
      <c r="AA28">
        <v>6.6215441055814726</v>
      </c>
      <c r="AB28">
        <v>10.036104000000002</v>
      </c>
      <c r="AC28">
        <v>2.45784</v>
      </c>
      <c r="AD28">
        <v>6.9609540000000001</v>
      </c>
      <c r="AE28">
        <v>12.5575788</v>
      </c>
      <c r="AF28">
        <v>0</v>
      </c>
      <c r="AG28">
        <v>0</v>
      </c>
      <c r="AH28">
        <v>33.67560000000001</v>
      </c>
      <c r="AI28">
        <v>4.1524652000000009</v>
      </c>
      <c r="AJ28">
        <v>0</v>
      </c>
      <c r="AK28">
        <v>13.729979999999999</v>
      </c>
      <c r="AL28">
        <v>3.2461000000000007</v>
      </c>
      <c r="AM28">
        <v>4.0144416000000005</v>
      </c>
      <c r="AN28">
        <v>0</v>
      </c>
      <c r="AO28">
        <v>0</v>
      </c>
      <c r="AP28">
        <v>0.81334847896326468</v>
      </c>
      <c r="AQ28">
        <v>0</v>
      </c>
      <c r="AR28">
        <v>2.2432000000000003</v>
      </c>
      <c r="AS28">
        <v>2.3919000000000001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661.49917819707446</v>
      </c>
      <c r="DN28">
        <v>24.347764006488283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42.997981978896199</v>
      </c>
      <c r="L29">
        <v>11.996427637884466</v>
      </c>
      <c r="M29">
        <v>0</v>
      </c>
      <c r="N29">
        <v>29.997860340589884</v>
      </c>
      <c r="O29">
        <v>50.376531847334007</v>
      </c>
      <c r="P29">
        <v>67.836170655961226</v>
      </c>
      <c r="Q29">
        <v>1.9974126778783958</v>
      </c>
      <c r="R29">
        <v>4.0028491046182832</v>
      </c>
      <c r="S29">
        <v>2.9962299717247882</v>
      </c>
      <c r="T29">
        <v>0</v>
      </c>
      <c r="U29">
        <v>330.96204926962122</v>
      </c>
      <c r="V29">
        <v>0</v>
      </c>
      <c r="W29">
        <v>11.489052969502406</v>
      </c>
      <c r="X29">
        <v>24.980753165007112</v>
      </c>
      <c r="Y29">
        <v>0</v>
      </c>
      <c r="Z29">
        <v>3.3125664000000001</v>
      </c>
      <c r="AA29">
        <v>10.032642584214351</v>
      </c>
      <c r="AB29">
        <v>10.036104000000002</v>
      </c>
      <c r="AC29">
        <v>2.45784</v>
      </c>
      <c r="AD29">
        <v>6.9609540000000001</v>
      </c>
      <c r="AE29">
        <v>12.5575788</v>
      </c>
      <c r="AF29">
        <v>0</v>
      </c>
      <c r="AG29">
        <v>0</v>
      </c>
      <c r="AH29">
        <v>33.67560000000001</v>
      </c>
      <c r="AI29">
        <v>4.1524652000000009</v>
      </c>
      <c r="AJ29">
        <v>0</v>
      </c>
      <c r="AK29">
        <v>13.729979999999999</v>
      </c>
      <c r="AL29">
        <v>3.2461000000000007</v>
      </c>
      <c r="AM29">
        <v>4.0144416000000005</v>
      </c>
      <c r="AN29">
        <v>0</v>
      </c>
      <c r="AO29">
        <v>0</v>
      </c>
      <c r="AP29">
        <v>0.81334847896326468</v>
      </c>
      <c r="AQ29">
        <v>0</v>
      </c>
      <c r="AR29">
        <v>2.2432000000000003</v>
      </c>
      <c r="AS29">
        <v>2.3919000000000001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664.78910555818561</v>
      </c>
      <c r="DN29">
        <v>24.468935124010045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42.997981978896199</v>
      </c>
      <c r="L30">
        <v>11.996427637884466</v>
      </c>
      <c r="M30">
        <v>0</v>
      </c>
      <c r="N30">
        <v>29.997860340589884</v>
      </c>
      <c r="O30">
        <v>50.376531847334007</v>
      </c>
      <c r="P30">
        <v>67.836170655961226</v>
      </c>
      <c r="Q30">
        <v>1.9974126778783958</v>
      </c>
      <c r="R30">
        <v>10.76892060518732</v>
      </c>
      <c r="S30">
        <v>2.9962299717247882</v>
      </c>
      <c r="T30">
        <v>0</v>
      </c>
      <c r="U30">
        <v>330.96204926962122</v>
      </c>
      <c r="V30">
        <v>5.2680540270135072</v>
      </c>
      <c r="W30">
        <v>11.489052969502406</v>
      </c>
      <c r="X30">
        <v>24.980753165007112</v>
      </c>
      <c r="Y30">
        <v>0</v>
      </c>
      <c r="Z30">
        <v>3.3125664000000001</v>
      </c>
      <c r="AA30">
        <v>10.032642584214351</v>
      </c>
      <c r="AB30">
        <v>10.036104000000002</v>
      </c>
      <c r="AC30">
        <v>2.45784</v>
      </c>
      <c r="AD30">
        <v>6.9609540000000001</v>
      </c>
      <c r="AE30">
        <v>12.5575788</v>
      </c>
      <c r="AF30">
        <v>0</v>
      </c>
      <c r="AG30">
        <v>0</v>
      </c>
      <c r="AH30">
        <v>33.67560000000001</v>
      </c>
      <c r="AI30">
        <v>4.1524652000000009</v>
      </c>
      <c r="AJ30">
        <v>0</v>
      </c>
      <c r="AK30">
        <v>13.729979999999999</v>
      </c>
      <c r="AL30">
        <v>3.2461000000000007</v>
      </c>
      <c r="AM30">
        <v>4.0144416000000005</v>
      </c>
      <c r="AN30">
        <v>0</v>
      </c>
      <c r="AO30">
        <v>0</v>
      </c>
      <c r="AP30">
        <v>0.81334847896326468</v>
      </c>
      <c r="AQ30">
        <v>0</v>
      </c>
      <c r="AR30">
        <v>2.2432000000000003</v>
      </c>
      <c r="AS30">
        <v>2.3919000000000001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676.39601967710928</v>
      </c>
      <c r="DN30">
        <v>24.896146532668901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41.223996056144259</v>
      </c>
      <c r="L31">
        <v>11.996427637884466</v>
      </c>
      <c r="M31">
        <v>0</v>
      </c>
      <c r="N31">
        <v>29.997860340589884</v>
      </c>
      <c r="O31">
        <v>50.376531847334007</v>
      </c>
      <c r="P31">
        <v>67.836170655961226</v>
      </c>
      <c r="Q31">
        <v>1.9974126778783958</v>
      </c>
      <c r="R31">
        <v>4.9970953582694904</v>
      </c>
      <c r="S31">
        <v>2.9962299717247882</v>
      </c>
      <c r="T31">
        <v>0</v>
      </c>
      <c r="U31">
        <v>330.96204926962122</v>
      </c>
      <c r="V31">
        <v>0</v>
      </c>
      <c r="W31">
        <v>11.489052969502406</v>
      </c>
      <c r="X31">
        <v>24.980753165007112</v>
      </c>
      <c r="Y31">
        <v>0</v>
      </c>
      <c r="Z31">
        <v>3.3125664000000001</v>
      </c>
      <c r="AA31">
        <v>10.032642584214351</v>
      </c>
      <c r="AB31">
        <v>10.036104000000002</v>
      </c>
      <c r="AC31">
        <v>4.5276000000000005</v>
      </c>
      <c r="AD31">
        <v>6.9609540000000001</v>
      </c>
      <c r="AE31">
        <v>12.5575788</v>
      </c>
      <c r="AF31">
        <v>0</v>
      </c>
      <c r="AG31">
        <v>0</v>
      </c>
      <c r="AH31">
        <v>33.67560000000001</v>
      </c>
      <c r="AI31">
        <v>4.1524652000000009</v>
      </c>
      <c r="AJ31">
        <v>0</v>
      </c>
      <c r="AK31">
        <v>13.729979999999999</v>
      </c>
      <c r="AL31">
        <v>6.4922000000000013</v>
      </c>
      <c r="AM31">
        <v>4.0144416000000005</v>
      </c>
      <c r="AN31">
        <v>0</v>
      </c>
      <c r="AO31">
        <v>0</v>
      </c>
      <c r="AP31">
        <v>0.81334847896326468</v>
      </c>
      <c r="AQ31">
        <v>0</v>
      </c>
      <c r="AR31">
        <v>2.2432000000000003</v>
      </c>
      <c r="AS31">
        <v>2.3919000000000001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669.1641935776903</v>
      </c>
      <c r="DN31">
        <v>24.629967435404623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42.997888581314875</v>
      </c>
      <c r="L32">
        <v>11.996427637884466</v>
      </c>
      <c r="M32">
        <v>0</v>
      </c>
      <c r="N32">
        <v>29.997860340589884</v>
      </c>
      <c r="O32">
        <v>50.376531847334007</v>
      </c>
      <c r="P32">
        <v>67.836170655961226</v>
      </c>
      <c r="Q32">
        <v>1.9974126778783958</v>
      </c>
      <c r="R32">
        <v>4.9970953582694904</v>
      </c>
      <c r="S32">
        <v>2.9962299717247882</v>
      </c>
      <c r="T32">
        <v>0</v>
      </c>
      <c r="U32">
        <v>330.96204926962122</v>
      </c>
      <c r="V32">
        <v>0</v>
      </c>
      <c r="W32">
        <v>11.489052969502406</v>
      </c>
      <c r="X32">
        <v>24.980753165007112</v>
      </c>
      <c r="Y32">
        <v>0</v>
      </c>
      <c r="Z32">
        <v>3.3125664000000001</v>
      </c>
      <c r="AA32">
        <v>6.6215441055814726</v>
      </c>
      <c r="AB32">
        <v>10.036104000000002</v>
      </c>
      <c r="AC32">
        <v>4.5276000000000005</v>
      </c>
      <c r="AD32">
        <v>6.9609540000000001</v>
      </c>
      <c r="AE32">
        <v>12.5575788</v>
      </c>
      <c r="AF32">
        <v>0</v>
      </c>
      <c r="AG32">
        <v>0</v>
      </c>
      <c r="AH32">
        <v>33.67560000000001</v>
      </c>
      <c r="AI32">
        <v>4.1524652000000009</v>
      </c>
      <c r="AJ32">
        <v>0</v>
      </c>
      <c r="AK32">
        <v>13.729979999999999</v>
      </c>
      <c r="AL32">
        <v>6.4922000000000013</v>
      </c>
      <c r="AM32">
        <v>4.0144416000000005</v>
      </c>
      <c r="AN32">
        <v>0</v>
      </c>
      <c r="AO32">
        <v>0</v>
      </c>
      <c r="AP32">
        <v>0.81334847896326468</v>
      </c>
      <c r="AQ32">
        <v>0</v>
      </c>
      <c r="AR32">
        <v>2.2432000000000003</v>
      </c>
      <c r="AS32">
        <v>2.3919000000000001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667.58518549141343</v>
      </c>
      <c r="DN32">
        <v>24.571769568219267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42.99711491053678</v>
      </c>
      <c r="L33">
        <v>11.996427637884466</v>
      </c>
      <c r="M33">
        <v>0</v>
      </c>
      <c r="N33">
        <v>29.997860340589884</v>
      </c>
      <c r="O33">
        <v>50.376531847334007</v>
      </c>
      <c r="P33">
        <v>67.836170655961226</v>
      </c>
      <c r="Q33">
        <v>1.9974126778783958</v>
      </c>
      <c r="R33">
        <v>4.9970953582694904</v>
      </c>
      <c r="S33">
        <v>2.9962299717247882</v>
      </c>
      <c r="T33">
        <v>0</v>
      </c>
      <c r="U33">
        <v>330.96204926962122</v>
      </c>
      <c r="V33">
        <v>5.2680540270135072</v>
      </c>
      <c r="W33">
        <v>11.489052969502406</v>
      </c>
      <c r="X33">
        <v>24.980753165007112</v>
      </c>
      <c r="Y33">
        <v>0</v>
      </c>
      <c r="Z33">
        <v>3.3125664000000001</v>
      </c>
      <c r="AA33">
        <v>3.4110984786328795</v>
      </c>
      <c r="AB33">
        <v>10.036104000000002</v>
      </c>
      <c r="AC33">
        <v>4.5276000000000005</v>
      </c>
      <c r="AD33">
        <v>6.9609540000000001</v>
      </c>
      <c r="AE33">
        <v>12.5575788</v>
      </c>
      <c r="AF33">
        <v>0</v>
      </c>
      <c r="AG33">
        <v>0</v>
      </c>
      <c r="AH33">
        <v>33.67560000000001</v>
      </c>
      <c r="AI33">
        <v>0.96990000000000021</v>
      </c>
      <c r="AJ33">
        <v>0</v>
      </c>
      <c r="AK33">
        <v>13.729979999999999</v>
      </c>
      <c r="AL33">
        <v>6.4922000000000013</v>
      </c>
      <c r="AM33">
        <v>4.0144416000000005</v>
      </c>
      <c r="AN33">
        <v>0</v>
      </c>
      <c r="AO33">
        <v>0</v>
      </c>
      <c r="AP33">
        <v>3.0279337174844412</v>
      </c>
      <c r="AQ33">
        <v>0</v>
      </c>
      <c r="AR33">
        <v>2.2432000000000003</v>
      </c>
      <c r="AS33">
        <v>2.3919000000000001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668.63532935898161</v>
      </c>
      <c r="DN33">
        <v>24.610480468459059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42.99711491053678</v>
      </c>
      <c r="L34">
        <v>11.996427637884466</v>
      </c>
      <c r="M34">
        <v>0</v>
      </c>
      <c r="N34">
        <v>29.997860340589884</v>
      </c>
      <c r="O34">
        <v>50.376531847334007</v>
      </c>
      <c r="P34">
        <v>67.836170655961226</v>
      </c>
      <c r="Q34">
        <v>1.9974126778783958</v>
      </c>
      <c r="R34">
        <v>10.76892060518732</v>
      </c>
      <c r="S34">
        <v>2.9962299717247882</v>
      </c>
      <c r="T34">
        <v>0</v>
      </c>
      <c r="U34">
        <v>330.96204926962122</v>
      </c>
      <c r="V34">
        <v>5.2680540270135072</v>
      </c>
      <c r="W34">
        <v>11.489052969502406</v>
      </c>
      <c r="X34">
        <v>24.980753165007112</v>
      </c>
      <c r="Y34">
        <v>0</v>
      </c>
      <c r="Z34">
        <v>3.3125664000000001</v>
      </c>
      <c r="AA34">
        <v>0</v>
      </c>
      <c r="AB34">
        <v>6.690736000000002</v>
      </c>
      <c r="AC34">
        <v>0</v>
      </c>
      <c r="AD34">
        <v>4.6406359999999998</v>
      </c>
      <c r="AE34">
        <v>8.3717191999999994</v>
      </c>
      <c r="AF34">
        <v>0</v>
      </c>
      <c r="AG34">
        <v>0</v>
      </c>
      <c r="AH34">
        <v>28.864800000000006</v>
      </c>
      <c r="AI34">
        <v>0</v>
      </c>
      <c r="AJ34">
        <v>0</v>
      </c>
      <c r="AK34">
        <v>13.729979999999999</v>
      </c>
      <c r="AL34">
        <v>6.4922000000000013</v>
      </c>
      <c r="AM34">
        <v>2.6817120000000001</v>
      </c>
      <c r="AN34">
        <v>0</v>
      </c>
      <c r="AO34">
        <v>0</v>
      </c>
      <c r="AP34">
        <v>3.0279337174844412</v>
      </c>
      <c r="AQ34">
        <v>0</v>
      </c>
      <c r="AR34">
        <v>2.2432000000000003</v>
      </c>
      <c r="AS34">
        <v>2.3919000000000001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650.18273879475373</v>
      </c>
      <c r="DN34">
        <v>23.931222600971736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42.99711491053678</v>
      </c>
      <c r="L35">
        <v>11.996427637884466</v>
      </c>
      <c r="M35">
        <v>0</v>
      </c>
      <c r="N35">
        <v>29.997860340589884</v>
      </c>
      <c r="O35">
        <v>50.376531847334007</v>
      </c>
      <c r="P35">
        <v>67.836170655961226</v>
      </c>
      <c r="Q35">
        <v>1.9974126778783958</v>
      </c>
      <c r="R35">
        <v>4.9968961711711719</v>
      </c>
      <c r="S35">
        <v>2.9962299717247882</v>
      </c>
      <c r="T35">
        <v>0</v>
      </c>
      <c r="U35">
        <v>330.96204926962122</v>
      </c>
      <c r="V35">
        <v>0</v>
      </c>
      <c r="W35">
        <v>11.489052969502406</v>
      </c>
      <c r="X35">
        <v>24.980753165007112</v>
      </c>
      <c r="Y35">
        <v>0</v>
      </c>
      <c r="Z35">
        <v>1.6562832000000003</v>
      </c>
      <c r="AA35">
        <v>0</v>
      </c>
      <c r="AB35">
        <v>3.345368000000001</v>
      </c>
      <c r="AC35">
        <v>0</v>
      </c>
      <c r="AD35">
        <v>2.3203179999999999</v>
      </c>
      <c r="AE35">
        <v>8.3717191999999994</v>
      </c>
      <c r="AF35">
        <v>0</v>
      </c>
      <c r="AG35">
        <v>0</v>
      </c>
      <c r="AH35">
        <v>19.243199999999998</v>
      </c>
      <c r="AI35">
        <v>0</v>
      </c>
      <c r="AJ35">
        <v>0</v>
      </c>
      <c r="AK35">
        <v>13.729979999999999</v>
      </c>
      <c r="AL35">
        <v>6.4922000000000013</v>
      </c>
      <c r="AM35">
        <v>1.340856</v>
      </c>
      <c r="AN35">
        <v>0</v>
      </c>
      <c r="AO35">
        <v>0</v>
      </c>
      <c r="AP35">
        <v>3.0279337174844412</v>
      </c>
      <c r="AQ35">
        <v>0</v>
      </c>
      <c r="AR35">
        <v>12.618000000000004</v>
      </c>
      <c r="AS35">
        <v>2.3919000000000001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631.90575004969594</v>
      </c>
      <c r="DN35">
        <v>23.258507684999898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42.99711491053678</v>
      </c>
      <c r="L36">
        <v>11.996427637884466</v>
      </c>
      <c r="M36">
        <v>0</v>
      </c>
      <c r="N36">
        <v>29.997860340589884</v>
      </c>
      <c r="O36">
        <v>50.376531847334007</v>
      </c>
      <c r="P36">
        <v>67.836170655961226</v>
      </c>
      <c r="Q36">
        <v>1.9974126778783958</v>
      </c>
      <c r="R36">
        <v>4.8199964110313562</v>
      </c>
      <c r="S36">
        <v>2.9962299717247882</v>
      </c>
      <c r="T36">
        <v>0</v>
      </c>
      <c r="U36">
        <v>330.96204926962122</v>
      </c>
      <c r="V36">
        <v>0</v>
      </c>
      <c r="W36">
        <v>11.489052969502406</v>
      </c>
      <c r="X36">
        <v>24.980753165007112</v>
      </c>
      <c r="Y36">
        <v>0</v>
      </c>
      <c r="Z36">
        <v>1.6562832000000003</v>
      </c>
      <c r="AA36">
        <v>0</v>
      </c>
      <c r="AB36">
        <v>3.345368000000001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14.432400000000003</v>
      </c>
      <c r="AI36">
        <v>0</v>
      </c>
      <c r="AJ36">
        <v>0</v>
      </c>
      <c r="AK36">
        <v>13.729979999999999</v>
      </c>
      <c r="AL36">
        <v>3.2461000000000007</v>
      </c>
      <c r="AM36">
        <v>0</v>
      </c>
      <c r="AN36">
        <v>0</v>
      </c>
      <c r="AO36">
        <v>0</v>
      </c>
      <c r="AP36">
        <v>3.0279337174844412</v>
      </c>
      <c r="AQ36">
        <v>0</v>
      </c>
      <c r="AR36">
        <v>12.618000000000004</v>
      </c>
      <c r="AS36">
        <v>2.3919000000000001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620.43304775003321</v>
      </c>
      <c r="DN36">
        <v>22.836236224522793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42.99711491053678</v>
      </c>
      <c r="L37">
        <v>11.995750828588426</v>
      </c>
      <c r="M37">
        <v>0</v>
      </c>
      <c r="N37">
        <v>29.997860340589884</v>
      </c>
      <c r="O37">
        <v>50.376531847334007</v>
      </c>
      <c r="P37">
        <v>67.836170655961226</v>
      </c>
      <c r="Q37">
        <v>2.001322985957132</v>
      </c>
      <c r="R37">
        <v>4.8199964110313562</v>
      </c>
      <c r="S37">
        <v>2.9964609592861127</v>
      </c>
      <c r="T37">
        <v>0</v>
      </c>
      <c r="U37">
        <v>330.96204926962122</v>
      </c>
      <c r="V37">
        <v>5.2680540270135072</v>
      </c>
      <c r="W37">
        <v>11.489052969502406</v>
      </c>
      <c r="X37">
        <v>24.980753165007112</v>
      </c>
      <c r="Y37">
        <v>0</v>
      </c>
      <c r="Z37">
        <v>0</v>
      </c>
      <c r="AA37">
        <v>0</v>
      </c>
      <c r="AB37">
        <v>3.345368000000001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9.621599999999999</v>
      </c>
      <c r="AI37">
        <v>0</v>
      </c>
      <c r="AJ37">
        <v>0</v>
      </c>
      <c r="AK37">
        <v>13.729979999999999</v>
      </c>
      <c r="AL37">
        <v>6.4922000000000013</v>
      </c>
      <c r="AM37">
        <v>0</v>
      </c>
      <c r="AN37">
        <v>0</v>
      </c>
      <c r="AO37">
        <v>0</v>
      </c>
      <c r="AP37">
        <v>0.81334847896326468</v>
      </c>
      <c r="AQ37">
        <v>0</v>
      </c>
      <c r="AR37">
        <v>2.2432000000000003</v>
      </c>
      <c r="AS37">
        <v>2.3919000000000001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610.2684562086838</v>
      </c>
      <c r="DN37">
        <v>22.461977840708471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42.99711491053678</v>
      </c>
      <c r="L38">
        <v>11.995750828588426</v>
      </c>
      <c r="M38">
        <v>0</v>
      </c>
      <c r="N38">
        <v>29.997860340589884</v>
      </c>
      <c r="O38">
        <v>50.376531847334007</v>
      </c>
      <c r="P38">
        <v>67.836170655961226</v>
      </c>
      <c r="Q38">
        <v>2.001322985957132</v>
      </c>
      <c r="R38">
        <v>4.8199964110313562</v>
      </c>
      <c r="S38">
        <v>2.9964609592861127</v>
      </c>
      <c r="T38">
        <v>0</v>
      </c>
      <c r="U38">
        <v>330.96204926962122</v>
      </c>
      <c r="V38">
        <v>5.2680540270135072</v>
      </c>
      <c r="W38">
        <v>11.489052969502406</v>
      </c>
      <c r="X38">
        <v>24.980753165007112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4.8107999999999995</v>
      </c>
      <c r="AI38">
        <v>0</v>
      </c>
      <c r="AJ38">
        <v>0</v>
      </c>
      <c r="AK38">
        <v>13.729979999999999</v>
      </c>
      <c r="AL38">
        <v>6.4922000000000013</v>
      </c>
      <c r="AM38">
        <v>0</v>
      </c>
      <c r="AN38">
        <v>0</v>
      </c>
      <c r="AO38">
        <v>0</v>
      </c>
      <c r="AP38">
        <v>0.81334847896326468</v>
      </c>
      <c r="AQ38">
        <v>0</v>
      </c>
      <c r="AR38">
        <v>1.6824000000000001</v>
      </c>
      <c r="AS38">
        <v>2.3919000000000001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601.05028636199631</v>
      </c>
      <c r="DN38">
        <v>22.122688087395929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42.99711491053678</v>
      </c>
      <c r="L39">
        <v>11.995750828588426</v>
      </c>
      <c r="M39">
        <v>0</v>
      </c>
      <c r="N39">
        <v>29.997860340589884</v>
      </c>
      <c r="O39">
        <v>50.376531847334007</v>
      </c>
      <c r="P39">
        <v>67.836170655961226</v>
      </c>
      <c r="Q39">
        <v>2.001322985957132</v>
      </c>
      <c r="R39">
        <v>10.768955976404841</v>
      </c>
      <c r="S39">
        <v>2.9964609592861127</v>
      </c>
      <c r="T39">
        <v>0</v>
      </c>
      <c r="U39">
        <v>330.96204926962122</v>
      </c>
      <c r="V39">
        <v>5.2680540270135072</v>
      </c>
      <c r="W39">
        <v>11.489052969502406</v>
      </c>
      <c r="X39">
        <v>24.980753165007112</v>
      </c>
      <c r="Y39">
        <v>0</v>
      </c>
      <c r="Z39">
        <v>0</v>
      </c>
      <c r="AA39">
        <v>0</v>
      </c>
      <c r="AB39">
        <v>3.345368000000001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4.8107999999999995</v>
      </c>
      <c r="AI39">
        <v>0</v>
      </c>
      <c r="AJ39">
        <v>0</v>
      </c>
      <c r="AK39">
        <v>13.729979999999999</v>
      </c>
      <c r="AL39">
        <v>6.4922000000000013</v>
      </c>
      <c r="AM39">
        <v>0</v>
      </c>
      <c r="AN39">
        <v>0</v>
      </c>
      <c r="AO39">
        <v>0</v>
      </c>
      <c r="AP39">
        <v>0.81334847896326468</v>
      </c>
      <c r="AQ39">
        <v>0</v>
      </c>
      <c r="AR39">
        <v>1.6824000000000001</v>
      </c>
      <c r="AS39">
        <v>2.3919000000000001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606.78805793034257</v>
      </c>
      <c r="DN39">
        <v>22.333876084423132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42.99711491053678</v>
      </c>
      <c r="L40">
        <v>11.995750828588426</v>
      </c>
      <c r="M40">
        <v>0</v>
      </c>
      <c r="N40">
        <v>29.997860340589884</v>
      </c>
      <c r="O40">
        <v>50.376531847334007</v>
      </c>
      <c r="P40">
        <v>67.836170655961226</v>
      </c>
      <c r="Q40">
        <v>2.001322985957132</v>
      </c>
      <c r="R40">
        <v>10.768536405867968</v>
      </c>
      <c r="S40">
        <v>2.9964609592861127</v>
      </c>
      <c r="T40">
        <v>0</v>
      </c>
      <c r="U40">
        <v>330.96204926962122</v>
      </c>
      <c r="V40">
        <v>5.2680540270135072</v>
      </c>
      <c r="W40">
        <v>11.489052969502406</v>
      </c>
      <c r="X40">
        <v>24.980753165007112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13.729979999999999</v>
      </c>
      <c r="AL40">
        <v>3.2461000000000007</v>
      </c>
      <c r="AM40">
        <v>0</v>
      </c>
      <c r="AN40">
        <v>0</v>
      </c>
      <c r="AO40">
        <v>0</v>
      </c>
      <c r="AP40">
        <v>0.81334847896326468</v>
      </c>
      <c r="AQ40">
        <v>0</v>
      </c>
      <c r="AR40">
        <v>1.6824000000000001</v>
      </c>
      <c r="AS40">
        <v>2.3919000000000001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595.79016541853036</v>
      </c>
      <c r="DN40">
        <v>21.929081025698387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42.99711491053678</v>
      </c>
      <c r="L41">
        <v>11.995750828588426</v>
      </c>
      <c r="M41">
        <v>0</v>
      </c>
      <c r="N41">
        <v>29.997860340589884</v>
      </c>
      <c r="O41">
        <v>50.376531847334007</v>
      </c>
      <c r="P41">
        <v>67.836170655961226</v>
      </c>
      <c r="Q41">
        <v>2.001322985957132</v>
      </c>
      <c r="R41">
        <v>10.768536405867968</v>
      </c>
      <c r="S41">
        <v>2.9964609592861127</v>
      </c>
      <c r="T41">
        <v>0</v>
      </c>
      <c r="U41">
        <v>330.96204926962122</v>
      </c>
      <c r="V41">
        <v>5.2680540270135072</v>
      </c>
      <c r="W41">
        <v>11.489052969502406</v>
      </c>
      <c r="X41">
        <v>24.980753165007112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13.729979999999999</v>
      </c>
      <c r="AL41">
        <v>3.2461000000000007</v>
      </c>
      <c r="AM41">
        <v>0</v>
      </c>
      <c r="AN41">
        <v>0</v>
      </c>
      <c r="AO41">
        <v>0</v>
      </c>
      <c r="AP41">
        <v>0.81334847896326468</v>
      </c>
      <c r="AQ41">
        <v>0</v>
      </c>
      <c r="AR41">
        <v>1.6824000000000001</v>
      </c>
      <c r="AS41">
        <v>2.3919000000000001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595.79016541853036</v>
      </c>
      <c r="DN41">
        <v>21.929081025698387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42.99711491053678</v>
      </c>
      <c r="L42">
        <v>11.996035678889989</v>
      </c>
      <c r="M42">
        <v>0</v>
      </c>
      <c r="N42">
        <v>29.997860340589884</v>
      </c>
      <c r="O42">
        <v>50.376531847334007</v>
      </c>
      <c r="P42">
        <v>67.836170655961226</v>
      </c>
      <c r="Q42">
        <v>2.001322985957132</v>
      </c>
      <c r="R42">
        <v>10.768536405867968</v>
      </c>
      <c r="S42">
        <v>2.9965918647166365</v>
      </c>
      <c r="T42">
        <v>0</v>
      </c>
      <c r="U42">
        <v>330.96204926962122</v>
      </c>
      <c r="V42">
        <v>5.2680540270135072</v>
      </c>
      <c r="W42">
        <v>11.489052969502406</v>
      </c>
      <c r="X42">
        <v>24.980753165007112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13.729979999999999</v>
      </c>
      <c r="AL42">
        <v>3.2461000000000007</v>
      </c>
      <c r="AM42">
        <v>0</v>
      </c>
      <c r="AN42">
        <v>0</v>
      </c>
      <c r="AO42">
        <v>0</v>
      </c>
      <c r="AP42">
        <v>0.81334847896326468</v>
      </c>
      <c r="AQ42">
        <v>0</v>
      </c>
      <c r="AR42">
        <v>1.6824000000000001</v>
      </c>
      <c r="AS42">
        <v>2.3919000000000001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595.79056652127156</v>
      </c>
      <c r="DN42">
        <v>21.929095678689237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42.99711491053678</v>
      </c>
      <c r="L43">
        <v>11.996012229163897</v>
      </c>
      <c r="M43">
        <v>0</v>
      </c>
      <c r="N43">
        <v>29.997860340589884</v>
      </c>
      <c r="O43">
        <v>50.376531847334007</v>
      </c>
      <c r="P43">
        <v>67.836170655961226</v>
      </c>
      <c r="Q43">
        <v>2.001322985957132</v>
      </c>
      <c r="R43">
        <v>10.768536405867968</v>
      </c>
      <c r="S43">
        <v>2.9965918647166365</v>
      </c>
      <c r="T43">
        <v>0</v>
      </c>
      <c r="U43">
        <v>330.96204926962122</v>
      </c>
      <c r="V43">
        <v>5.2680540270135072</v>
      </c>
      <c r="W43">
        <v>11.489052969502406</v>
      </c>
      <c r="X43">
        <v>24.980753165007112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13.729979999999999</v>
      </c>
      <c r="AL43">
        <v>3.2461000000000007</v>
      </c>
      <c r="AM43">
        <v>0</v>
      </c>
      <c r="AN43">
        <v>0</v>
      </c>
      <c r="AO43">
        <v>0</v>
      </c>
      <c r="AP43">
        <v>0.81334847896326468</v>
      </c>
      <c r="AQ43">
        <v>0</v>
      </c>
      <c r="AR43">
        <v>1.6824000000000001</v>
      </c>
      <c r="AS43">
        <v>2.3919000000000001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595.79054390401075</v>
      </c>
      <c r="DN43">
        <v>21.929094846223961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42.99711491053678</v>
      </c>
      <c r="L44">
        <v>11.996012229163897</v>
      </c>
      <c r="M44">
        <v>0</v>
      </c>
      <c r="N44">
        <v>29.997860340589884</v>
      </c>
      <c r="O44">
        <v>50.376531847334007</v>
      </c>
      <c r="P44">
        <v>67.836170655961226</v>
      </c>
      <c r="Q44">
        <v>2.001322985957132</v>
      </c>
      <c r="R44">
        <v>10.768536405867968</v>
      </c>
      <c r="S44">
        <v>2.9965918647166365</v>
      </c>
      <c r="T44">
        <v>0</v>
      </c>
      <c r="U44">
        <v>330.96204926962122</v>
      </c>
      <c r="V44">
        <v>5.2680540270135072</v>
      </c>
      <c r="W44">
        <v>11.489052969502406</v>
      </c>
      <c r="X44">
        <v>24.980753165007112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13.729979999999999</v>
      </c>
      <c r="AL44">
        <v>3.2461000000000007</v>
      </c>
      <c r="AM44">
        <v>0</v>
      </c>
      <c r="AN44">
        <v>0</v>
      </c>
      <c r="AO44">
        <v>0</v>
      </c>
      <c r="AP44">
        <v>0.81334847896326468</v>
      </c>
      <c r="AQ44">
        <v>0</v>
      </c>
      <c r="AR44">
        <v>1.6824000000000001</v>
      </c>
      <c r="AS44">
        <v>2.3919000000000001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595.79054390401075</v>
      </c>
      <c r="DN44">
        <v>21.929094846223961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42.99711491053678</v>
      </c>
      <c r="L45">
        <v>11.996012229163897</v>
      </c>
      <c r="M45">
        <v>0</v>
      </c>
      <c r="N45">
        <v>29.997860340589884</v>
      </c>
      <c r="O45">
        <v>50.376531847334007</v>
      </c>
      <c r="P45">
        <v>67.836170655961226</v>
      </c>
      <c r="Q45">
        <v>1.9974126778783958</v>
      </c>
      <c r="R45">
        <v>10.768536405867968</v>
      </c>
      <c r="S45">
        <v>2.9964893543956044</v>
      </c>
      <c r="T45">
        <v>0</v>
      </c>
      <c r="U45">
        <v>330.96204926962122</v>
      </c>
      <c r="V45">
        <v>5.2680540270135072</v>
      </c>
      <c r="W45">
        <v>11.489052969502406</v>
      </c>
      <c r="X45">
        <v>24.980753165007112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13.729979999999999</v>
      </c>
      <c r="AL45">
        <v>0.59020000000000017</v>
      </c>
      <c r="AM45">
        <v>0</v>
      </c>
      <c r="AN45">
        <v>0</v>
      </c>
      <c r="AO45">
        <v>0</v>
      </c>
      <c r="AP45">
        <v>0.81334847896326468</v>
      </c>
      <c r="AQ45">
        <v>0</v>
      </c>
      <c r="AR45">
        <v>1.6824000000000001</v>
      </c>
      <c r="AS45">
        <v>2.3919000000000001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593.22505787499995</v>
      </c>
      <c r="DN45">
        <v>21.834668056835078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42.99711491053678</v>
      </c>
      <c r="L46">
        <v>11.996543778801843</v>
      </c>
      <c r="M46">
        <v>0</v>
      </c>
      <c r="N46">
        <v>29.997860340589884</v>
      </c>
      <c r="O46">
        <v>50.376531847334007</v>
      </c>
      <c r="P46">
        <v>67.836170655961226</v>
      </c>
      <c r="Q46">
        <v>1.9974126778783958</v>
      </c>
      <c r="R46">
        <v>10.768536405867968</v>
      </c>
      <c r="S46">
        <v>2.9964893543956044</v>
      </c>
      <c r="T46">
        <v>0</v>
      </c>
      <c r="U46">
        <v>330.96204926962122</v>
      </c>
      <c r="V46">
        <v>5.2680540270135072</v>
      </c>
      <c r="W46">
        <v>11.489052969502406</v>
      </c>
      <c r="X46">
        <v>24.980753165007112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13.729979999999999</v>
      </c>
      <c r="AL46">
        <v>0.59020000000000017</v>
      </c>
      <c r="AM46">
        <v>0</v>
      </c>
      <c r="AN46">
        <v>0</v>
      </c>
      <c r="AO46">
        <v>0</v>
      </c>
      <c r="AP46">
        <v>0.81334847896326468</v>
      </c>
      <c r="AQ46">
        <v>0</v>
      </c>
      <c r="AR46">
        <v>2.2432000000000003</v>
      </c>
      <c r="AS46">
        <v>2.3919000000000001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593.76646215462574</v>
      </c>
      <c r="DN46">
        <v>21.854595326847225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42.99711491053678</v>
      </c>
      <c r="L47">
        <v>11.996543778801843</v>
      </c>
      <c r="M47">
        <v>0</v>
      </c>
      <c r="N47">
        <v>29.997860340589884</v>
      </c>
      <c r="O47">
        <v>50.376531847334007</v>
      </c>
      <c r="P47">
        <v>67.836170655961226</v>
      </c>
      <c r="Q47">
        <v>1.9974126778783958</v>
      </c>
      <c r="R47">
        <v>10.76892060518732</v>
      </c>
      <c r="S47">
        <v>2.9964893543956044</v>
      </c>
      <c r="T47">
        <v>0</v>
      </c>
      <c r="U47">
        <v>330.96204926962122</v>
      </c>
      <c r="V47">
        <v>5.2680540270135072</v>
      </c>
      <c r="W47">
        <v>11.489052969502406</v>
      </c>
      <c r="X47">
        <v>24.980753165007112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13.729979999999999</v>
      </c>
      <c r="AL47">
        <v>3.2461000000000007</v>
      </c>
      <c r="AM47">
        <v>0</v>
      </c>
      <c r="AN47">
        <v>0</v>
      </c>
      <c r="AO47">
        <v>0</v>
      </c>
      <c r="AP47">
        <v>0.81334847896326468</v>
      </c>
      <c r="AQ47">
        <v>0</v>
      </c>
      <c r="AR47">
        <v>12.618000000000004</v>
      </c>
      <c r="AS47">
        <v>8.1023902983942904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611.84271091153403</v>
      </c>
      <c r="DN47">
        <v>22.519921067652731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42.99711491053678</v>
      </c>
      <c r="L48">
        <v>11.996427637884466</v>
      </c>
      <c r="M48">
        <v>0</v>
      </c>
      <c r="N48">
        <v>29.997860340589884</v>
      </c>
      <c r="O48">
        <v>50.376531847334007</v>
      </c>
      <c r="P48">
        <v>67.836170655961226</v>
      </c>
      <c r="Q48">
        <v>1.9974126778783958</v>
      </c>
      <c r="R48">
        <v>10.76892060518732</v>
      </c>
      <c r="S48">
        <v>2.9962299717247882</v>
      </c>
      <c r="T48">
        <v>0</v>
      </c>
      <c r="U48">
        <v>330.96204926962122</v>
      </c>
      <c r="V48">
        <v>5.2680540270135072</v>
      </c>
      <c r="W48">
        <v>11.489052969502406</v>
      </c>
      <c r="X48">
        <v>24.980753165007112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13.729979999999999</v>
      </c>
      <c r="AL48">
        <v>20.158281000000006</v>
      </c>
      <c r="AM48">
        <v>0</v>
      </c>
      <c r="AN48">
        <v>0</v>
      </c>
      <c r="AO48">
        <v>0</v>
      </c>
      <c r="AP48">
        <v>0.81334847896326468</v>
      </c>
      <c r="AQ48">
        <v>0</v>
      </c>
      <c r="AR48">
        <v>12.618000000000004</v>
      </c>
      <c r="AS48">
        <v>8.1023902983942904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628.15414729490328</v>
      </c>
      <c r="DN48">
        <v>23.120290160695255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41.886799858699739</v>
      </c>
      <c r="L49">
        <v>11.996889311328093</v>
      </c>
      <c r="M49">
        <v>0</v>
      </c>
      <c r="N49">
        <v>29.997860340589884</v>
      </c>
      <c r="O49">
        <v>50.376531847334007</v>
      </c>
      <c r="P49">
        <v>67.836170655961226</v>
      </c>
      <c r="Q49">
        <v>1.930602094240838</v>
      </c>
      <c r="R49">
        <v>5.1830556956704505</v>
      </c>
      <c r="S49">
        <v>2.9962299717247882</v>
      </c>
      <c r="T49">
        <v>0</v>
      </c>
      <c r="U49">
        <v>330.96204926962122</v>
      </c>
      <c r="V49">
        <v>0</v>
      </c>
      <c r="W49">
        <v>11.489052969502406</v>
      </c>
      <c r="X49">
        <v>22.222396858700808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13.729979999999999</v>
      </c>
      <c r="AL49">
        <v>20.158281000000006</v>
      </c>
      <c r="AM49">
        <v>0</v>
      </c>
      <c r="AN49">
        <v>0</v>
      </c>
      <c r="AO49">
        <v>0</v>
      </c>
      <c r="AP49">
        <v>0.81334847896326468</v>
      </c>
      <c r="AQ49">
        <v>0</v>
      </c>
      <c r="AR49">
        <v>1.6824000000000001</v>
      </c>
      <c r="AS49">
        <v>8.1023902983942904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599.3055674672238</v>
      </c>
      <c r="DN49">
        <v>22.058471183507098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41.472034302048591</v>
      </c>
      <c r="L50">
        <v>11.996889311328093</v>
      </c>
      <c r="M50">
        <v>0</v>
      </c>
      <c r="N50">
        <v>29.997860340589884</v>
      </c>
      <c r="O50">
        <v>50.376531847334007</v>
      </c>
      <c r="P50">
        <v>67.836170655961226</v>
      </c>
      <c r="Q50">
        <v>1.930602094240838</v>
      </c>
      <c r="R50">
        <v>4.9970953582694904</v>
      </c>
      <c r="S50">
        <v>2.9962299717247882</v>
      </c>
      <c r="T50">
        <v>0</v>
      </c>
      <c r="U50">
        <v>330.96204926962122</v>
      </c>
      <c r="V50">
        <v>0</v>
      </c>
      <c r="W50">
        <v>11.489052969502406</v>
      </c>
      <c r="X50">
        <v>24.976390089615183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13.729979999999999</v>
      </c>
      <c r="AL50">
        <v>20.158281000000006</v>
      </c>
      <c r="AM50">
        <v>0</v>
      </c>
      <c r="AN50">
        <v>0</v>
      </c>
      <c r="AO50">
        <v>0</v>
      </c>
      <c r="AP50">
        <v>0.81334847896326468</v>
      </c>
      <c r="AQ50">
        <v>0</v>
      </c>
      <c r="AR50">
        <v>1.6824000000000001</v>
      </c>
      <c r="AS50">
        <v>8.1023902983942904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601.38239385563384</v>
      </c>
      <c r="DN50">
        <v>22.134912131959336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41.47245693104756</v>
      </c>
      <c r="L51">
        <v>11.996889311328093</v>
      </c>
      <c r="M51">
        <v>0</v>
      </c>
      <c r="N51">
        <v>29.997860340589884</v>
      </c>
      <c r="O51">
        <v>50.376531847334007</v>
      </c>
      <c r="P51">
        <v>67.836170655961226</v>
      </c>
      <c r="Q51">
        <v>1.930602094240838</v>
      </c>
      <c r="R51">
        <v>10.76892060518732</v>
      </c>
      <c r="S51">
        <v>2.8908753568030447</v>
      </c>
      <c r="T51">
        <v>0</v>
      </c>
      <c r="U51">
        <v>330.96204926962122</v>
      </c>
      <c r="V51">
        <v>5.2680540270135072</v>
      </c>
      <c r="W51">
        <v>11.489052969502406</v>
      </c>
      <c r="X51">
        <v>24.976390089615183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13.729979999999999</v>
      </c>
      <c r="AL51">
        <v>20.158281000000006</v>
      </c>
      <c r="AM51">
        <v>0</v>
      </c>
      <c r="AN51">
        <v>0</v>
      </c>
      <c r="AO51">
        <v>0</v>
      </c>
      <c r="AP51">
        <v>0.81334847896326468</v>
      </c>
      <c r="AQ51">
        <v>0</v>
      </c>
      <c r="AR51">
        <v>1.6824000000000001</v>
      </c>
      <c r="AS51">
        <v>2.7335999999999996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606.75095224518896</v>
      </c>
      <c r="DN51">
        <v>22.332510732018452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41.472934421817534</v>
      </c>
      <c r="L52">
        <v>11.996889311328093</v>
      </c>
      <c r="M52">
        <v>0</v>
      </c>
      <c r="N52">
        <v>29.997860340589884</v>
      </c>
      <c r="O52">
        <v>50.376531847334007</v>
      </c>
      <c r="P52">
        <v>67.836170655961226</v>
      </c>
      <c r="Q52">
        <v>1.930602094240838</v>
      </c>
      <c r="R52">
        <v>10.76892060518732</v>
      </c>
      <c r="S52">
        <v>2.8908753568030447</v>
      </c>
      <c r="T52">
        <v>0</v>
      </c>
      <c r="U52">
        <v>330.96204926962122</v>
      </c>
      <c r="V52">
        <v>5.2680540270135072</v>
      </c>
      <c r="W52">
        <v>11.489052969502406</v>
      </c>
      <c r="X52">
        <v>24.976390089615183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13.729979999999999</v>
      </c>
      <c r="AL52">
        <v>3.2461000000000007</v>
      </c>
      <c r="AM52">
        <v>0</v>
      </c>
      <c r="AN52">
        <v>0</v>
      </c>
      <c r="AO52">
        <v>0</v>
      </c>
      <c r="AP52">
        <v>0.81334847896326468</v>
      </c>
      <c r="AQ52">
        <v>0</v>
      </c>
      <c r="AR52">
        <v>1.6824000000000001</v>
      </c>
      <c r="AS52">
        <v>2.3919000000000001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590.11004470711373</v>
      </c>
      <c r="DN52">
        <v>21.720014760863585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41.471992498827944</v>
      </c>
      <c r="L53">
        <v>11.996889311328093</v>
      </c>
      <c r="M53">
        <v>0</v>
      </c>
      <c r="N53">
        <v>29.997860340589884</v>
      </c>
      <c r="O53">
        <v>50.376531847334007</v>
      </c>
      <c r="P53">
        <v>67.836170655961226</v>
      </c>
      <c r="Q53">
        <v>1.930602094240838</v>
      </c>
      <c r="R53">
        <v>10.76892060518732</v>
      </c>
      <c r="S53">
        <v>2.8908753568030447</v>
      </c>
      <c r="T53">
        <v>0</v>
      </c>
      <c r="U53">
        <v>330.96204926962122</v>
      </c>
      <c r="V53">
        <v>5.2680540270135072</v>
      </c>
      <c r="W53">
        <v>11.489052969502406</v>
      </c>
      <c r="X53">
        <v>24.976390089615183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13.729979999999999</v>
      </c>
      <c r="AL53">
        <v>0.59020000000000017</v>
      </c>
      <c r="AM53">
        <v>0</v>
      </c>
      <c r="AN53">
        <v>0</v>
      </c>
      <c r="AO53">
        <v>0</v>
      </c>
      <c r="AP53">
        <v>0.81334847896326468</v>
      </c>
      <c r="AQ53">
        <v>0</v>
      </c>
      <c r="AR53">
        <v>1.6824000000000001</v>
      </c>
      <c r="AS53">
        <v>2.3919000000000001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587.54752066995763</v>
      </c>
      <c r="DN53">
        <v>21.625696875030101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41.471965362610185</v>
      </c>
      <c r="L54">
        <v>11.996889311328093</v>
      </c>
      <c r="M54">
        <v>0</v>
      </c>
      <c r="N54">
        <v>29.997860340589884</v>
      </c>
      <c r="O54">
        <v>50.376531847334007</v>
      </c>
      <c r="P54">
        <v>67.836170655961226</v>
      </c>
      <c r="Q54">
        <v>1.930602094240838</v>
      </c>
      <c r="R54">
        <v>10.76892060518732</v>
      </c>
      <c r="S54">
        <v>2.8908753568030447</v>
      </c>
      <c r="T54">
        <v>0</v>
      </c>
      <c r="U54">
        <v>330.96204926962122</v>
      </c>
      <c r="V54">
        <v>5.2680540270135072</v>
      </c>
      <c r="W54">
        <v>11.489052969502406</v>
      </c>
      <c r="X54">
        <v>24.976390089615183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13.729979999999999</v>
      </c>
      <c r="AL54">
        <v>0.59020000000000017</v>
      </c>
      <c r="AM54">
        <v>0</v>
      </c>
      <c r="AN54">
        <v>0</v>
      </c>
      <c r="AO54">
        <v>0</v>
      </c>
      <c r="AP54">
        <v>0.81334847896326468</v>
      </c>
      <c r="AQ54">
        <v>0</v>
      </c>
      <c r="AR54">
        <v>1.6824000000000001</v>
      </c>
      <c r="AS54">
        <v>2.3919000000000001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587.54749449148187</v>
      </c>
      <c r="DN54">
        <v>21.62569591728807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41.471932234432238</v>
      </c>
      <c r="L55">
        <v>11.996889311328093</v>
      </c>
      <c r="M55">
        <v>0</v>
      </c>
      <c r="N55">
        <v>29.997860340589884</v>
      </c>
      <c r="O55">
        <v>50.376531847334007</v>
      </c>
      <c r="P55">
        <v>67.836170655961226</v>
      </c>
      <c r="Q55">
        <v>1.930602094240838</v>
      </c>
      <c r="R55">
        <v>10.764292424964268</v>
      </c>
      <c r="S55">
        <v>2.8908753568030447</v>
      </c>
      <c r="T55">
        <v>0</v>
      </c>
      <c r="U55">
        <v>330.96204926962122</v>
      </c>
      <c r="V55">
        <v>5.266926406926407</v>
      </c>
      <c r="W55">
        <v>11.486572162007985</v>
      </c>
      <c r="X55">
        <v>24.975672363500379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13.729979999999999</v>
      </c>
      <c r="AL55">
        <v>0.59020000000000017</v>
      </c>
      <c r="AM55">
        <v>0</v>
      </c>
      <c r="AN55">
        <v>0</v>
      </c>
      <c r="AO55">
        <v>0</v>
      </c>
      <c r="AP55">
        <v>0.81334847896326468</v>
      </c>
      <c r="AQ55">
        <v>0</v>
      </c>
      <c r="AR55">
        <v>1.6824000000000001</v>
      </c>
      <c r="AS55">
        <v>2.3919000000000001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587.53882599336794</v>
      </c>
      <c r="DN55">
        <v>21.625376953304851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41.471932234432238</v>
      </c>
      <c r="L56">
        <v>11.996889311328093</v>
      </c>
      <c r="M56">
        <v>0</v>
      </c>
      <c r="N56">
        <v>29.997860340589884</v>
      </c>
      <c r="O56">
        <v>50.376531847334007</v>
      </c>
      <c r="P56">
        <v>67.836170655961226</v>
      </c>
      <c r="Q56">
        <v>1.930602094240838</v>
      </c>
      <c r="R56">
        <v>10.764292424964268</v>
      </c>
      <c r="S56">
        <v>2.8908753568030447</v>
      </c>
      <c r="T56">
        <v>0</v>
      </c>
      <c r="U56">
        <v>330.96204926962122</v>
      </c>
      <c r="V56">
        <v>5.2650830242510702</v>
      </c>
      <c r="W56">
        <v>11.486572162007985</v>
      </c>
      <c r="X56">
        <v>24.975672363500379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13.729979999999999</v>
      </c>
      <c r="AL56">
        <v>0.59020000000000017</v>
      </c>
      <c r="AM56">
        <v>0</v>
      </c>
      <c r="AN56">
        <v>0</v>
      </c>
      <c r="AO56">
        <v>0</v>
      </c>
      <c r="AP56">
        <v>0.81334847896326468</v>
      </c>
      <c r="AQ56">
        <v>0</v>
      </c>
      <c r="AR56">
        <v>1.6824000000000001</v>
      </c>
      <c r="AS56">
        <v>2.3919000000000001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587.53704783337389</v>
      </c>
      <c r="DN56">
        <v>21.625311730623579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41.471932234432238</v>
      </c>
      <c r="L57">
        <v>11.996889311328093</v>
      </c>
      <c r="M57">
        <v>0</v>
      </c>
      <c r="N57">
        <v>29.997860340589884</v>
      </c>
      <c r="O57">
        <v>50.376531847334007</v>
      </c>
      <c r="P57">
        <v>67.836170655961226</v>
      </c>
      <c r="Q57">
        <v>1.930602094240838</v>
      </c>
      <c r="R57">
        <v>10.764292424964268</v>
      </c>
      <c r="S57">
        <v>2.8908753568030447</v>
      </c>
      <c r="T57">
        <v>0</v>
      </c>
      <c r="U57">
        <v>330.96204926962122</v>
      </c>
      <c r="V57">
        <v>5.2650830242510702</v>
      </c>
      <c r="W57">
        <v>11.489052969502406</v>
      </c>
      <c r="X57">
        <v>24.976390089615183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13.729979999999999</v>
      </c>
      <c r="AL57">
        <v>0.59020000000000017</v>
      </c>
      <c r="AM57">
        <v>0</v>
      </c>
      <c r="AN57">
        <v>0</v>
      </c>
      <c r="AO57">
        <v>0</v>
      </c>
      <c r="AP57">
        <v>3.0279337174844412</v>
      </c>
      <c r="AQ57">
        <v>0</v>
      </c>
      <c r="AR57">
        <v>1.6824000000000001</v>
      </c>
      <c r="AS57">
        <v>2.3919000000000001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589.67597096218958</v>
      </c>
      <c r="DN57">
        <v>21.704172373938263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41.471932234432238</v>
      </c>
      <c r="L58">
        <v>11.996889311328093</v>
      </c>
      <c r="M58">
        <v>0</v>
      </c>
      <c r="N58">
        <v>29.997860340589884</v>
      </c>
      <c r="O58">
        <v>50.376531847334007</v>
      </c>
      <c r="P58">
        <v>67.836170655961226</v>
      </c>
      <c r="Q58">
        <v>1.930602094240838</v>
      </c>
      <c r="R58">
        <v>10.764292424964268</v>
      </c>
      <c r="S58">
        <v>2.8908753568030447</v>
      </c>
      <c r="T58">
        <v>0</v>
      </c>
      <c r="U58">
        <v>330.96204926962122</v>
      </c>
      <c r="V58">
        <v>5.2650830242510702</v>
      </c>
      <c r="W58">
        <v>11.489052969502406</v>
      </c>
      <c r="X58">
        <v>24.976390089615183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13.729979999999999</v>
      </c>
      <c r="AL58">
        <v>0.59020000000000017</v>
      </c>
      <c r="AM58">
        <v>0</v>
      </c>
      <c r="AN58">
        <v>0</v>
      </c>
      <c r="AO58">
        <v>0</v>
      </c>
      <c r="AP58">
        <v>3.0279337174844412</v>
      </c>
      <c r="AQ58">
        <v>0</v>
      </c>
      <c r="AR58">
        <v>1.6824000000000001</v>
      </c>
      <c r="AS58">
        <v>2.3919000000000001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589.67597096218958</v>
      </c>
      <c r="DN58">
        <v>21.704172373938263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41.471932234432238</v>
      </c>
      <c r="L59">
        <v>11.996889311328093</v>
      </c>
      <c r="M59">
        <v>0</v>
      </c>
      <c r="N59">
        <v>29.997860340589884</v>
      </c>
      <c r="O59">
        <v>50.376531847334007</v>
      </c>
      <c r="P59">
        <v>67.836170655961226</v>
      </c>
      <c r="Q59">
        <v>1.930602094240838</v>
      </c>
      <c r="R59">
        <v>10.764292424964268</v>
      </c>
      <c r="S59">
        <v>2.8908753568030447</v>
      </c>
      <c r="T59">
        <v>0</v>
      </c>
      <c r="U59">
        <v>330.96204926962122</v>
      </c>
      <c r="V59">
        <v>5.2650830242510702</v>
      </c>
      <c r="W59">
        <v>11.489052969502406</v>
      </c>
      <c r="X59">
        <v>24.976390089615183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13.729979999999999</v>
      </c>
      <c r="AL59">
        <v>0.59020000000000017</v>
      </c>
      <c r="AM59">
        <v>0</v>
      </c>
      <c r="AN59">
        <v>0</v>
      </c>
      <c r="AO59">
        <v>0</v>
      </c>
      <c r="AP59">
        <v>3.0279337174844412</v>
      </c>
      <c r="AQ59">
        <v>0</v>
      </c>
      <c r="AR59">
        <v>1.6824000000000001</v>
      </c>
      <c r="AS59">
        <v>2.3919000000000001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589.67597096218958</v>
      </c>
      <c r="DN59">
        <v>21.704172373938263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41.471932234432238</v>
      </c>
      <c r="L60">
        <v>11.996889311328093</v>
      </c>
      <c r="M60">
        <v>0</v>
      </c>
      <c r="N60">
        <v>29.997860340589884</v>
      </c>
      <c r="O60">
        <v>50.376531847334007</v>
      </c>
      <c r="P60">
        <v>67.836170655961226</v>
      </c>
      <c r="Q60">
        <v>1.930602094240838</v>
      </c>
      <c r="R60">
        <v>10.764292424964268</v>
      </c>
      <c r="S60">
        <v>2.8908753568030447</v>
      </c>
      <c r="T60">
        <v>0</v>
      </c>
      <c r="U60">
        <v>330.96204926962122</v>
      </c>
      <c r="V60">
        <v>5.2676584474885857</v>
      </c>
      <c r="W60">
        <v>11.489052969502406</v>
      </c>
      <c r="X60">
        <v>24.976390089615183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13.729979999999999</v>
      </c>
      <c r="AL60">
        <v>0.59020000000000017</v>
      </c>
      <c r="AM60">
        <v>0</v>
      </c>
      <c r="AN60">
        <v>0</v>
      </c>
      <c r="AO60">
        <v>0</v>
      </c>
      <c r="AP60">
        <v>3.0279337174844412</v>
      </c>
      <c r="AQ60">
        <v>0</v>
      </c>
      <c r="AR60">
        <v>1.6824000000000001</v>
      </c>
      <c r="AS60">
        <v>2.3919000000000001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589.67845505932405</v>
      </c>
      <c r="DN60">
        <v>21.704263700041224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41.472518658794705</v>
      </c>
      <c r="L61">
        <v>11.996889311328093</v>
      </c>
      <c r="M61">
        <v>0</v>
      </c>
      <c r="N61">
        <v>29.997860340589884</v>
      </c>
      <c r="O61">
        <v>50.376531847334007</v>
      </c>
      <c r="P61">
        <v>67.836170655961226</v>
      </c>
      <c r="Q61">
        <v>1.930602094240838</v>
      </c>
      <c r="R61">
        <v>10.76892060518732</v>
      </c>
      <c r="S61">
        <v>2.8921621621621627</v>
      </c>
      <c r="T61">
        <v>0</v>
      </c>
      <c r="U61">
        <v>330.96204926962122</v>
      </c>
      <c r="V61">
        <v>5.2676584474885857</v>
      </c>
      <c r="W61">
        <v>11.489052969502406</v>
      </c>
      <c r="X61">
        <v>24.976390089615183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13.729979999999999</v>
      </c>
      <c r="AL61">
        <v>0.59020000000000017</v>
      </c>
      <c r="AM61">
        <v>0</v>
      </c>
      <c r="AN61">
        <v>0</v>
      </c>
      <c r="AO61">
        <v>0</v>
      </c>
      <c r="AP61">
        <v>0.97601817475591746</v>
      </c>
      <c r="AQ61">
        <v>0</v>
      </c>
      <c r="AR61">
        <v>1.6824000000000001</v>
      </c>
      <c r="AS61">
        <v>2.3919000000000001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587.70577320897689</v>
      </c>
      <c r="DN61">
        <v>21.631531417604471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41.471409693958456</v>
      </c>
      <c r="L62">
        <v>11.996889311328093</v>
      </c>
      <c r="M62">
        <v>0</v>
      </c>
      <c r="N62">
        <v>29.997860340589884</v>
      </c>
      <c r="O62">
        <v>50.376531847334007</v>
      </c>
      <c r="P62">
        <v>67.836170655961226</v>
      </c>
      <c r="Q62">
        <v>1.930602094240838</v>
      </c>
      <c r="R62">
        <v>10.76892060518732</v>
      </c>
      <c r="S62">
        <v>2.8921621621621627</v>
      </c>
      <c r="T62">
        <v>0</v>
      </c>
      <c r="U62">
        <v>330.96204926962122</v>
      </c>
      <c r="V62">
        <v>5.2676584474885857</v>
      </c>
      <c r="W62">
        <v>11.489052969502406</v>
      </c>
      <c r="X62">
        <v>24.976390089615183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13.729979999999999</v>
      </c>
      <c r="AL62">
        <v>0.59020000000000017</v>
      </c>
      <c r="AM62">
        <v>0</v>
      </c>
      <c r="AN62">
        <v>0</v>
      </c>
      <c r="AO62">
        <v>0</v>
      </c>
      <c r="AP62">
        <v>0.97601817475591746</v>
      </c>
      <c r="AQ62">
        <v>0</v>
      </c>
      <c r="AR62">
        <v>1.6824000000000001</v>
      </c>
      <c r="AS62">
        <v>2.3919000000000001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587.70470361580158</v>
      </c>
      <c r="DN62">
        <v>21.63149204594361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41.471554638451067</v>
      </c>
      <c r="L63">
        <v>11.996889311328093</v>
      </c>
      <c r="M63">
        <v>0</v>
      </c>
      <c r="N63">
        <v>29.997860340589884</v>
      </c>
      <c r="O63">
        <v>50.376531847334007</v>
      </c>
      <c r="P63">
        <v>67.836170655961226</v>
      </c>
      <c r="Q63">
        <v>1.930602094240838</v>
      </c>
      <c r="R63">
        <v>10.76892060518732</v>
      </c>
      <c r="S63">
        <v>2.8921621621621627</v>
      </c>
      <c r="T63">
        <v>0</v>
      </c>
      <c r="U63">
        <v>330.96204926962122</v>
      </c>
      <c r="V63">
        <v>5.2680540270135072</v>
      </c>
      <c r="W63">
        <v>11.489052969502406</v>
      </c>
      <c r="X63">
        <v>24.976390089615183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13.729979999999999</v>
      </c>
      <c r="AL63">
        <v>0.59020000000000017</v>
      </c>
      <c r="AM63">
        <v>0</v>
      </c>
      <c r="AN63">
        <v>0</v>
      </c>
      <c r="AO63">
        <v>0</v>
      </c>
      <c r="AP63">
        <v>0.97601817475591746</v>
      </c>
      <c r="AQ63">
        <v>0</v>
      </c>
      <c r="AR63">
        <v>12.618000000000004</v>
      </c>
      <c r="AS63">
        <v>2.3919000000000001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598.25261127794181</v>
      </c>
      <c r="DN63">
        <v>22.019724907820915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41.472034302048591</v>
      </c>
      <c r="L64">
        <v>11.996889311328093</v>
      </c>
      <c r="M64">
        <v>0</v>
      </c>
      <c r="N64">
        <v>29.997860340589884</v>
      </c>
      <c r="O64">
        <v>50.376531847334007</v>
      </c>
      <c r="P64">
        <v>67.836170655961226</v>
      </c>
      <c r="Q64">
        <v>1.930602094240838</v>
      </c>
      <c r="R64">
        <v>10.76892060518732</v>
      </c>
      <c r="S64">
        <v>2.8921621621621627</v>
      </c>
      <c r="T64">
        <v>0</v>
      </c>
      <c r="U64">
        <v>330.96204926962122</v>
      </c>
      <c r="V64">
        <v>5.2680540270135072</v>
      </c>
      <c r="W64">
        <v>11.489052969502406</v>
      </c>
      <c r="X64">
        <v>24.976390089615183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13.729979999999999</v>
      </c>
      <c r="AL64">
        <v>0.59020000000000017</v>
      </c>
      <c r="AM64">
        <v>0</v>
      </c>
      <c r="AN64">
        <v>0</v>
      </c>
      <c r="AO64">
        <v>0</v>
      </c>
      <c r="AP64">
        <v>0.97601817475591746</v>
      </c>
      <c r="AQ64">
        <v>0</v>
      </c>
      <c r="AR64">
        <v>12.618000000000004</v>
      </c>
      <c r="AS64">
        <v>2.3919000000000001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598.25307391852471</v>
      </c>
      <c r="DN64">
        <v>22.019741930835636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41.472174182657525</v>
      </c>
      <c r="L65">
        <v>11.996889311328093</v>
      </c>
      <c r="M65">
        <v>0</v>
      </c>
      <c r="N65">
        <v>29.997860340589884</v>
      </c>
      <c r="O65">
        <v>50.376531847334007</v>
      </c>
      <c r="P65">
        <v>67.836170655961226</v>
      </c>
      <c r="Q65">
        <v>1.930602094240838</v>
      </c>
      <c r="R65">
        <v>10.76892060518732</v>
      </c>
      <c r="S65">
        <v>2.8921621621621627</v>
      </c>
      <c r="T65">
        <v>0</v>
      </c>
      <c r="U65">
        <v>330.96204926962122</v>
      </c>
      <c r="V65">
        <v>5.2680540270135072</v>
      </c>
      <c r="W65">
        <v>11.489052969502406</v>
      </c>
      <c r="X65">
        <v>24.976390089615183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13.729979999999999</v>
      </c>
      <c r="AL65">
        <v>0.59020000000000017</v>
      </c>
      <c r="AM65">
        <v>0</v>
      </c>
      <c r="AN65">
        <v>0</v>
      </c>
      <c r="AO65">
        <v>0</v>
      </c>
      <c r="AP65">
        <v>0.97601817475591746</v>
      </c>
      <c r="AQ65">
        <v>0</v>
      </c>
      <c r="AR65">
        <v>2.2432000000000003</v>
      </c>
      <c r="AS65">
        <v>2.3919000000000001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588.24671422589256</v>
      </c>
      <c r="DN65">
        <v>21.651441504076608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41.472174182657525</v>
      </c>
      <c r="L66">
        <v>11.996206693079321</v>
      </c>
      <c r="M66">
        <v>0</v>
      </c>
      <c r="N66">
        <v>29.997860340589884</v>
      </c>
      <c r="O66">
        <v>50.376531847334007</v>
      </c>
      <c r="P66">
        <v>67.836170655961226</v>
      </c>
      <c r="Q66">
        <v>1.930602094240838</v>
      </c>
      <c r="R66">
        <v>10.768536405867968</v>
      </c>
      <c r="S66">
        <v>2.8921621621621627</v>
      </c>
      <c r="T66">
        <v>0</v>
      </c>
      <c r="U66">
        <v>330.96204926962122</v>
      </c>
      <c r="V66">
        <v>5.2680540270135072</v>
      </c>
      <c r="W66">
        <v>11.489052969502406</v>
      </c>
      <c r="X66">
        <v>24.976390089615183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13.729979999999999</v>
      </c>
      <c r="AL66">
        <v>0.59020000000000017</v>
      </c>
      <c r="AM66">
        <v>0</v>
      </c>
      <c r="AN66">
        <v>0</v>
      </c>
      <c r="AO66">
        <v>0</v>
      </c>
      <c r="AP66">
        <v>0.97601817475591746</v>
      </c>
      <c r="AQ66">
        <v>0</v>
      </c>
      <c r="AR66">
        <v>2.2432000000000003</v>
      </c>
      <c r="AS66">
        <v>2.3919000000000001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588.24568509117671</v>
      </c>
      <c r="DN66">
        <v>21.65140382122425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41.472174182657525</v>
      </c>
      <c r="L67">
        <v>11.995964487489912</v>
      </c>
      <c r="M67">
        <v>0</v>
      </c>
      <c r="N67">
        <v>29.997860340589884</v>
      </c>
      <c r="O67">
        <v>50.376531847334007</v>
      </c>
      <c r="P67">
        <v>67.836170655961226</v>
      </c>
      <c r="Q67">
        <v>1.9077440480480483</v>
      </c>
      <c r="R67">
        <v>10.768536405867968</v>
      </c>
      <c r="S67">
        <v>1.9904499834710743</v>
      </c>
      <c r="T67">
        <v>0</v>
      </c>
      <c r="U67">
        <v>330.96204926962122</v>
      </c>
      <c r="V67">
        <v>5.2680540270135072</v>
      </c>
      <c r="W67">
        <v>11.489052969502406</v>
      </c>
      <c r="X67">
        <v>24.976390089615183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4.1858595999999997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13.729979999999999</v>
      </c>
      <c r="AL67">
        <v>0.59020000000000017</v>
      </c>
      <c r="AM67">
        <v>0</v>
      </c>
      <c r="AN67">
        <v>0</v>
      </c>
      <c r="AO67">
        <v>0</v>
      </c>
      <c r="AP67">
        <v>0.97601817475591746</v>
      </c>
      <c r="AQ67">
        <v>0</v>
      </c>
      <c r="AR67">
        <v>1.6824000000000001</v>
      </c>
      <c r="AS67">
        <v>2.3919000000000001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590.85007356515132</v>
      </c>
      <c r="DN67">
        <v>21.747262516776303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41.472174182657525</v>
      </c>
      <c r="L68">
        <v>12.90796615239146</v>
      </c>
      <c r="M68">
        <v>0</v>
      </c>
      <c r="N68">
        <v>29.997860340589884</v>
      </c>
      <c r="O68">
        <v>50.376531847334007</v>
      </c>
      <c r="P68">
        <v>67.836170655961226</v>
      </c>
      <c r="Q68">
        <v>1.9290936106983654</v>
      </c>
      <c r="R68">
        <v>10.768536405867968</v>
      </c>
      <c r="S68">
        <v>2.6751634452405324</v>
      </c>
      <c r="T68">
        <v>0</v>
      </c>
      <c r="U68">
        <v>330.96204926962122</v>
      </c>
      <c r="V68">
        <v>5.2680540270135072</v>
      </c>
      <c r="W68">
        <v>11.489052969502406</v>
      </c>
      <c r="X68">
        <v>24.976390089615183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4.1858595999999997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13.729979999999999</v>
      </c>
      <c r="AL68">
        <v>0.59020000000000017</v>
      </c>
      <c r="AM68">
        <v>0</v>
      </c>
      <c r="AN68">
        <v>0</v>
      </c>
      <c r="AO68">
        <v>0</v>
      </c>
      <c r="AP68">
        <v>0.97601817475591746</v>
      </c>
      <c r="AQ68">
        <v>0</v>
      </c>
      <c r="AR68">
        <v>1.6824000000000001</v>
      </c>
      <c r="AS68">
        <v>2.3919000000000001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592.41069695650492</v>
      </c>
      <c r="DN68">
        <v>21.80470381474413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41.005143054309571</v>
      </c>
      <c r="L69">
        <v>9.4554740007879605</v>
      </c>
      <c r="M69">
        <v>0</v>
      </c>
      <c r="N69">
        <v>29.997860340589884</v>
      </c>
      <c r="O69">
        <v>50.376531847334007</v>
      </c>
      <c r="P69">
        <v>67.836170655961226</v>
      </c>
      <c r="Q69">
        <v>1.9290936106983654</v>
      </c>
      <c r="R69">
        <v>10.768536405867968</v>
      </c>
      <c r="S69">
        <v>2.9965918647166365</v>
      </c>
      <c r="T69">
        <v>0</v>
      </c>
      <c r="U69">
        <v>330.96204926962122</v>
      </c>
      <c r="V69">
        <v>5.2680540270135072</v>
      </c>
      <c r="W69">
        <v>11.489052969502406</v>
      </c>
      <c r="X69">
        <v>24.976390089615183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4.1858595999999997</v>
      </c>
      <c r="AF69">
        <v>0</v>
      </c>
      <c r="AG69">
        <v>0</v>
      </c>
      <c r="AH69">
        <v>4.8107999999999995</v>
      </c>
      <c r="AI69">
        <v>0</v>
      </c>
      <c r="AJ69">
        <v>0</v>
      </c>
      <c r="AK69">
        <v>13.729979999999999</v>
      </c>
      <c r="AL69">
        <v>0.59020000000000017</v>
      </c>
      <c r="AM69">
        <v>0</v>
      </c>
      <c r="AN69">
        <v>0</v>
      </c>
      <c r="AO69">
        <v>0</v>
      </c>
      <c r="AP69">
        <v>0.97601817475591746</v>
      </c>
      <c r="AQ69">
        <v>0</v>
      </c>
      <c r="AR69">
        <v>1.6824000000000001</v>
      </c>
      <c r="AS69">
        <v>2.3919000000000001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593.58035112063362</v>
      </c>
      <c r="DN69">
        <v>21.847754790140002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60.000301109885122</v>
      </c>
      <c r="L70">
        <v>11.995823301066286</v>
      </c>
      <c r="M70">
        <v>0</v>
      </c>
      <c r="N70">
        <v>29.997860340589884</v>
      </c>
      <c r="O70">
        <v>50.376531847334007</v>
      </c>
      <c r="P70">
        <v>67.836170655961226</v>
      </c>
      <c r="Q70">
        <v>2.0013130382775115</v>
      </c>
      <c r="R70">
        <v>10.768536405867968</v>
      </c>
      <c r="S70">
        <v>2.9965918647166365</v>
      </c>
      <c r="T70">
        <v>0</v>
      </c>
      <c r="U70">
        <v>330.96204926962122</v>
      </c>
      <c r="V70">
        <v>5.2680540270135072</v>
      </c>
      <c r="W70">
        <v>11.489052969502406</v>
      </c>
      <c r="X70">
        <v>24.976390089615183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4.1858595999999997</v>
      </c>
      <c r="AF70">
        <v>0</v>
      </c>
      <c r="AG70">
        <v>0</v>
      </c>
      <c r="AH70">
        <v>9.621599999999999</v>
      </c>
      <c r="AI70">
        <v>0</v>
      </c>
      <c r="AJ70">
        <v>0</v>
      </c>
      <c r="AK70">
        <v>13.729979999999999</v>
      </c>
      <c r="AL70">
        <v>0.59020000000000017</v>
      </c>
      <c r="AM70">
        <v>0</v>
      </c>
      <c r="AN70">
        <v>0</v>
      </c>
      <c r="AO70">
        <v>0</v>
      </c>
      <c r="AP70">
        <v>0.97601817475591746</v>
      </c>
      <c r="AQ70">
        <v>0</v>
      </c>
      <c r="AR70">
        <v>1.6824000000000001</v>
      </c>
      <c r="AS70">
        <v>2.3919000000000001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619.06102016571413</v>
      </c>
      <c r="DN70">
        <v>22.785612528492528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82.085156534013294</v>
      </c>
      <c r="L71">
        <v>23.546977886977889</v>
      </c>
      <c r="M71">
        <v>0</v>
      </c>
      <c r="N71">
        <v>29.997860340589884</v>
      </c>
      <c r="O71">
        <v>50.376531847334007</v>
      </c>
      <c r="P71">
        <v>67.836170655961226</v>
      </c>
      <c r="Q71">
        <v>2.0013130382775115</v>
      </c>
      <c r="R71">
        <v>10.768536405867968</v>
      </c>
      <c r="S71">
        <v>2.9965918647166365</v>
      </c>
      <c r="T71">
        <v>0</v>
      </c>
      <c r="U71">
        <v>330.96204926962122</v>
      </c>
      <c r="V71">
        <v>5.2680540270135072</v>
      </c>
      <c r="W71">
        <v>11.489052969502406</v>
      </c>
      <c r="X71">
        <v>24.976390089615183</v>
      </c>
      <c r="Y71">
        <v>0</v>
      </c>
      <c r="Z71">
        <v>0.27940000000000004</v>
      </c>
      <c r="AA71">
        <v>0</v>
      </c>
      <c r="AB71">
        <v>0</v>
      </c>
      <c r="AC71">
        <v>0</v>
      </c>
      <c r="AD71">
        <v>0</v>
      </c>
      <c r="AE71">
        <v>4.1858595999999997</v>
      </c>
      <c r="AF71">
        <v>0</v>
      </c>
      <c r="AG71">
        <v>0</v>
      </c>
      <c r="AH71">
        <v>9.621599999999999</v>
      </c>
      <c r="AI71">
        <v>0</v>
      </c>
      <c r="AJ71">
        <v>0</v>
      </c>
      <c r="AK71">
        <v>13.729979999999999</v>
      </c>
      <c r="AL71">
        <v>0.59020000000000017</v>
      </c>
      <c r="AM71">
        <v>0</v>
      </c>
      <c r="AN71">
        <v>0</v>
      </c>
      <c r="AO71">
        <v>0</v>
      </c>
      <c r="AP71">
        <v>0.97601817475591746</v>
      </c>
      <c r="AQ71">
        <v>0</v>
      </c>
      <c r="AR71">
        <v>1.6824000000000001</v>
      </c>
      <c r="AS71">
        <v>2.3919000000000001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651.77243308737332</v>
      </c>
      <c r="DN71">
        <v>23.989609616873125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82.085156534013294</v>
      </c>
      <c r="L72">
        <v>24.997176579495488</v>
      </c>
      <c r="M72">
        <v>0</v>
      </c>
      <c r="N72">
        <v>29.997860340589884</v>
      </c>
      <c r="O72">
        <v>50.376531847334007</v>
      </c>
      <c r="P72">
        <v>67.836170655961226</v>
      </c>
      <c r="Q72">
        <v>2.0013130382775115</v>
      </c>
      <c r="R72">
        <v>10.768536405867968</v>
      </c>
      <c r="S72">
        <v>2.9965918647166365</v>
      </c>
      <c r="T72">
        <v>0</v>
      </c>
      <c r="U72">
        <v>330.96204926962122</v>
      </c>
      <c r="V72">
        <v>5.2680540270135072</v>
      </c>
      <c r="W72">
        <v>11.489052969502406</v>
      </c>
      <c r="X72">
        <v>24.976390089615183</v>
      </c>
      <c r="Y72">
        <v>0</v>
      </c>
      <c r="Z72">
        <v>0.27940000000000004</v>
      </c>
      <c r="AA72">
        <v>1.7858103799901544</v>
      </c>
      <c r="AB72">
        <v>0</v>
      </c>
      <c r="AC72">
        <v>0</v>
      </c>
      <c r="AD72">
        <v>0</v>
      </c>
      <c r="AE72">
        <v>4.1858595999999997</v>
      </c>
      <c r="AF72">
        <v>0</v>
      </c>
      <c r="AG72">
        <v>0</v>
      </c>
      <c r="AH72">
        <v>14.432400000000003</v>
      </c>
      <c r="AI72">
        <v>0</v>
      </c>
      <c r="AJ72">
        <v>0</v>
      </c>
      <c r="AK72">
        <v>13.729979999999999</v>
      </c>
      <c r="AL72">
        <v>0.59020000000000017</v>
      </c>
      <c r="AM72">
        <v>0</v>
      </c>
      <c r="AN72">
        <v>0</v>
      </c>
      <c r="AO72">
        <v>0</v>
      </c>
      <c r="AP72">
        <v>0.97601817475591746</v>
      </c>
      <c r="AQ72">
        <v>0</v>
      </c>
      <c r="AR72">
        <v>1.6824000000000001</v>
      </c>
      <c r="AS72">
        <v>2.3919000000000001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659.53354018941025</v>
      </c>
      <c r="DN72">
        <v>24.275311587344049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82.085156534013294</v>
      </c>
      <c r="L73">
        <v>24.997176579495488</v>
      </c>
      <c r="M73">
        <v>0</v>
      </c>
      <c r="N73">
        <v>29.997860340589884</v>
      </c>
      <c r="O73">
        <v>50.376531847334007</v>
      </c>
      <c r="P73">
        <v>67.836170655961226</v>
      </c>
      <c r="Q73">
        <v>5.2141543116490165</v>
      </c>
      <c r="R73">
        <v>10.768536405867968</v>
      </c>
      <c r="S73">
        <v>2.9965918647166365</v>
      </c>
      <c r="T73">
        <v>0</v>
      </c>
      <c r="U73">
        <v>330.96204926962122</v>
      </c>
      <c r="V73">
        <v>5.2680540270135072</v>
      </c>
      <c r="W73">
        <v>11.489052969502406</v>
      </c>
      <c r="X73">
        <v>24.976390089615183</v>
      </c>
      <c r="Y73">
        <v>0</v>
      </c>
      <c r="Z73">
        <v>0.27940000000000004</v>
      </c>
      <c r="AA73">
        <v>3.5515554748118809</v>
      </c>
      <c r="AB73">
        <v>3.345368000000001</v>
      </c>
      <c r="AC73">
        <v>0</v>
      </c>
      <c r="AD73">
        <v>2.3149500000000001</v>
      </c>
      <c r="AE73">
        <v>4.1858595999999997</v>
      </c>
      <c r="AF73">
        <v>0</v>
      </c>
      <c r="AG73">
        <v>0</v>
      </c>
      <c r="AH73">
        <v>19.243199999999998</v>
      </c>
      <c r="AI73">
        <v>0.80825000000000014</v>
      </c>
      <c r="AJ73">
        <v>0</v>
      </c>
      <c r="AK73">
        <v>13.729979999999999</v>
      </c>
      <c r="AL73">
        <v>0.59020000000000017</v>
      </c>
      <c r="AM73">
        <v>0</v>
      </c>
      <c r="AN73">
        <v>0</v>
      </c>
      <c r="AO73">
        <v>0</v>
      </c>
      <c r="AP73">
        <v>0.97601817475591746</v>
      </c>
      <c r="AQ73">
        <v>0</v>
      </c>
      <c r="AR73">
        <v>1.6824000000000001</v>
      </c>
      <c r="AS73">
        <v>2.3919000000000001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675.21429729783745</v>
      </c>
      <c r="DN73">
        <v>24.852508847109974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82.085156534013294</v>
      </c>
      <c r="L74">
        <v>24.997176579495488</v>
      </c>
      <c r="M74">
        <v>0</v>
      </c>
      <c r="N74">
        <v>29.997860340589884</v>
      </c>
      <c r="O74">
        <v>50.376531847334007</v>
      </c>
      <c r="P74">
        <v>67.836170655961226</v>
      </c>
      <c r="Q74">
        <v>5.2141543116490165</v>
      </c>
      <c r="R74">
        <v>10.768536405867968</v>
      </c>
      <c r="S74">
        <v>2.9965918647166365</v>
      </c>
      <c r="T74">
        <v>0</v>
      </c>
      <c r="U74">
        <v>330.96204926962122</v>
      </c>
      <c r="V74">
        <v>5.2680540270135072</v>
      </c>
      <c r="W74">
        <v>11.489052969502406</v>
      </c>
      <c r="X74">
        <v>24.976390089615183</v>
      </c>
      <c r="Y74">
        <v>0</v>
      </c>
      <c r="Z74">
        <v>0.27940000000000004</v>
      </c>
      <c r="AA74">
        <v>7.1231762347921919</v>
      </c>
      <c r="AB74">
        <v>3.345368000000001</v>
      </c>
      <c r="AC74">
        <v>0</v>
      </c>
      <c r="AD74">
        <v>4.6406359999999998</v>
      </c>
      <c r="AE74">
        <v>4.1858595999999997</v>
      </c>
      <c r="AF74">
        <v>0</v>
      </c>
      <c r="AG74">
        <v>0</v>
      </c>
      <c r="AH74">
        <v>24.053999999999998</v>
      </c>
      <c r="AI74">
        <v>4.1524652000000009</v>
      </c>
      <c r="AJ74">
        <v>0</v>
      </c>
      <c r="AK74">
        <v>13.729979999999999</v>
      </c>
      <c r="AL74">
        <v>0.59020000000000017</v>
      </c>
      <c r="AM74">
        <v>0</v>
      </c>
      <c r="AN74">
        <v>0</v>
      </c>
      <c r="AO74">
        <v>0</v>
      </c>
      <c r="AP74">
        <v>0.97601817475591746</v>
      </c>
      <c r="AQ74">
        <v>0</v>
      </c>
      <c r="AR74">
        <v>1.6824000000000001</v>
      </c>
      <c r="AS74">
        <v>2.3919000000000001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688.76768069191689</v>
      </c>
      <c r="DN74">
        <v>25.351447413010831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82.085156534013294</v>
      </c>
      <c r="L75">
        <v>24.997176579495488</v>
      </c>
      <c r="M75">
        <v>0</v>
      </c>
      <c r="N75">
        <v>29.997860340589884</v>
      </c>
      <c r="O75">
        <v>50.376531847334007</v>
      </c>
      <c r="P75">
        <v>67.836170655961226</v>
      </c>
      <c r="Q75">
        <v>5.2141543116490165</v>
      </c>
      <c r="R75">
        <v>10.768536405867968</v>
      </c>
      <c r="S75">
        <v>2.9965918647166365</v>
      </c>
      <c r="T75">
        <v>0</v>
      </c>
      <c r="U75">
        <v>330.96204926962122</v>
      </c>
      <c r="V75">
        <v>5.2680540270135072</v>
      </c>
      <c r="W75">
        <v>11.489052969502406</v>
      </c>
      <c r="X75">
        <v>24.976390089615183</v>
      </c>
      <c r="Y75">
        <v>0</v>
      </c>
      <c r="Z75">
        <v>0.55880000000000007</v>
      </c>
      <c r="AA75">
        <v>10.032642584214351</v>
      </c>
      <c r="AB75">
        <v>6.690736000000002</v>
      </c>
      <c r="AC75">
        <v>0</v>
      </c>
      <c r="AD75">
        <v>6.9609540000000001</v>
      </c>
      <c r="AE75">
        <v>8.3717191999999994</v>
      </c>
      <c r="AF75">
        <v>0</v>
      </c>
      <c r="AG75">
        <v>0</v>
      </c>
      <c r="AH75">
        <v>28.864800000000006</v>
      </c>
      <c r="AI75">
        <v>8.3049304000000017</v>
      </c>
      <c r="AJ75">
        <v>0</v>
      </c>
      <c r="AK75">
        <v>13.729979999999999</v>
      </c>
      <c r="AL75">
        <v>0.59020000000000017</v>
      </c>
      <c r="AM75">
        <v>1.2189600000000003</v>
      </c>
      <c r="AN75">
        <v>0</v>
      </c>
      <c r="AO75">
        <v>0</v>
      </c>
      <c r="AP75">
        <v>0.97601817475591746</v>
      </c>
      <c r="AQ75">
        <v>0</v>
      </c>
      <c r="AR75">
        <v>1.6824000000000001</v>
      </c>
      <c r="AS75">
        <v>2.3919000000000001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711.16584881575181</v>
      </c>
      <c r="DN75">
        <v>26.175916438598392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82.085156534013294</v>
      </c>
      <c r="L76">
        <v>24.997176579495488</v>
      </c>
      <c r="M76">
        <v>0</v>
      </c>
      <c r="N76">
        <v>29.997860340589884</v>
      </c>
      <c r="O76">
        <v>50.376531847334007</v>
      </c>
      <c r="P76">
        <v>67.836170655961226</v>
      </c>
      <c r="Q76">
        <v>5.2141543116490165</v>
      </c>
      <c r="R76">
        <v>10.768536405867968</v>
      </c>
      <c r="S76">
        <v>2.9965918647166365</v>
      </c>
      <c r="T76">
        <v>0</v>
      </c>
      <c r="U76">
        <v>330.96204926962122</v>
      </c>
      <c r="V76">
        <v>5.2680540270135072</v>
      </c>
      <c r="W76">
        <v>11.489052969502406</v>
      </c>
      <c r="X76">
        <v>24.976390089615183</v>
      </c>
      <c r="Y76">
        <v>0</v>
      </c>
      <c r="Z76">
        <v>3.3125664000000001</v>
      </c>
      <c r="AA76">
        <v>10.705230943060082</v>
      </c>
      <c r="AB76">
        <v>10.036104000000002</v>
      </c>
      <c r="AC76">
        <v>2.45784</v>
      </c>
      <c r="AD76">
        <v>9.2812719999999995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13.729979999999999</v>
      </c>
      <c r="AL76">
        <v>0.59020000000000017</v>
      </c>
      <c r="AM76">
        <v>2.3702000000000005</v>
      </c>
      <c r="AN76">
        <v>0</v>
      </c>
      <c r="AO76">
        <v>0</v>
      </c>
      <c r="AP76">
        <v>0.97601817475591746</v>
      </c>
      <c r="AQ76">
        <v>0</v>
      </c>
      <c r="AR76">
        <v>1.6824000000000001</v>
      </c>
      <c r="AS76">
        <v>2.3919000000000001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733.99574949610314</v>
      </c>
      <c r="DN76">
        <v>27.016224117092463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82.085156534013294</v>
      </c>
      <c r="L77">
        <v>24.997176579495488</v>
      </c>
      <c r="M77">
        <v>0</v>
      </c>
      <c r="N77">
        <v>29.997860340589884</v>
      </c>
      <c r="O77">
        <v>50.376531847334007</v>
      </c>
      <c r="P77">
        <v>67.836170655961226</v>
      </c>
      <c r="Q77">
        <v>5.2141543116490165</v>
      </c>
      <c r="R77">
        <v>10.768536405867968</v>
      </c>
      <c r="S77">
        <v>2.9965918647166365</v>
      </c>
      <c r="T77">
        <v>0</v>
      </c>
      <c r="U77">
        <v>330.96204926962122</v>
      </c>
      <c r="V77">
        <v>5.2680540270135072</v>
      </c>
      <c r="W77">
        <v>11.489052969502406</v>
      </c>
      <c r="X77">
        <v>24.976390089615183</v>
      </c>
      <c r="Y77">
        <v>0</v>
      </c>
      <c r="Z77">
        <v>3.3125664000000001</v>
      </c>
      <c r="AA77">
        <v>10.705230943060082</v>
      </c>
      <c r="AB77">
        <v>10.036104000000002</v>
      </c>
      <c r="AC77">
        <v>2.45784</v>
      </c>
      <c r="AD77">
        <v>9.2812719999999995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13.729979999999999</v>
      </c>
      <c r="AL77">
        <v>3.2461000000000007</v>
      </c>
      <c r="AM77">
        <v>4.0144416000000005</v>
      </c>
      <c r="AN77">
        <v>0</v>
      </c>
      <c r="AO77">
        <v>0</v>
      </c>
      <c r="AP77">
        <v>0.97601817475591746</v>
      </c>
      <c r="AQ77">
        <v>0</v>
      </c>
      <c r="AR77">
        <v>1.6824000000000001</v>
      </c>
      <c r="AS77">
        <v>2.3919000000000001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738.1432358671085</v>
      </c>
      <c r="DN77">
        <v>27.168879346087216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82.085156534013294</v>
      </c>
      <c r="L78">
        <v>24.997176579495488</v>
      </c>
      <c r="M78">
        <v>0</v>
      </c>
      <c r="N78">
        <v>29.997860340589884</v>
      </c>
      <c r="O78">
        <v>50.376531847334007</v>
      </c>
      <c r="P78">
        <v>67.836170655961226</v>
      </c>
      <c r="Q78">
        <v>5.2141543116490165</v>
      </c>
      <c r="R78">
        <v>10.768536405867968</v>
      </c>
      <c r="S78">
        <v>2.9965918647166365</v>
      </c>
      <c r="T78">
        <v>0</v>
      </c>
      <c r="U78">
        <v>330.96204926962122</v>
      </c>
      <c r="V78">
        <v>5.2680540270135072</v>
      </c>
      <c r="W78">
        <v>11.489052969502406</v>
      </c>
      <c r="X78">
        <v>24.976390089615183</v>
      </c>
      <c r="Y78">
        <v>0</v>
      </c>
      <c r="Z78">
        <v>3.3125664000000001</v>
      </c>
      <c r="AA78">
        <v>10.705230943060082</v>
      </c>
      <c r="AB78">
        <v>10.036104000000002</v>
      </c>
      <c r="AC78">
        <v>2.45784</v>
      </c>
      <c r="AD78">
        <v>9.2812719999999995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13.729979999999999</v>
      </c>
      <c r="AL78">
        <v>20.158281000000006</v>
      </c>
      <c r="AM78">
        <v>4.0144416000000005</v>
      </c>
      <c r="AN78">
        <v>0</v>
      </c>
      <c r="AO78">
        <v>0</v>
      </c>
      <c r="AP78">
        <v>0.97601817475591746</v>
      </c>
      <c r="AQ78">
        <v>0</v>
      </c>
      <c r="AR78">
        <v>1.6824000000000001</v>
      </c>
      <c r="AS78">
        <v>2.3919000000000001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754.45503439335641</v>
      </c>
      <c r="DN78">
        <v>27.769261819839372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82.085156534013294</v>
      </c>
      <c r="L79">
        <v>15.417365169274152</v>
      </c>
      <c r="M79">
        <v>0</v>
      </c>
      <c r="N79">
        <v>29.997860340589884</v>
      </c>
      <c r="O79">
        <v>50.376531847334007</v>
      </c>
      <c r="P79">
        <v>67.836170655961226</v>
      </c>
      <c r="Q79">
        <v>3.7805732254697286</v>
      </c>
      <c r="R79">
        <v>11.1639391096264</v>
      </c>
      <c r="S79">
        <v>4.9053449887157443</v>
      </c>
      <c r="T79">
        <v>0</v>
      </c>
      <c r="U79">
        <v>330.96204926962122</v>
      </c>
      <c r="V79">
        <v>5.2680540270135072</v>
      </c>
      <c r="W79">
        <v>11.489052969502406</v>
      </c>
      <c r="X79">
        <v>24.976390089615183</v>
      </c>
      <c r="Y79">
        <v>0</v>
      </c>
      <c r="Z79">
        <v>3.3125664000000001</v>
      </c>
      <c r="AA79">
        <v>7.1231762347921919</v>
      </c>
      <c r="AB79">
        <v>10.036104000000002</v>
      </c>
      <c r="AC79">
        <v>4.9205309999999995</v>
      </c>
      <c r="AD79">
        <v>9.2812719999999995</v>
      </c>
      <c r="AE79">
        <v>12.5575788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13.729979999999999</v>
      </c>
      <c r="AL79">
        <v>20.158281000000006</v>
      </c>
      <c r="AM79">
        <v>4.0144416000000005</v>
      </c>
      <c r="AN79">
        <v>0</v>
      </c>
      <c r="AO79">
        <v>0</v>
      </c>
      <c r="AP79">
        <v>0.97601817475591746</v>
      </c>
      <c r="AQ79">
        <v>0</v>
      </c>
      <c r="AR79">
        <v>2.2432000000000003</v>
      </c>
      <c r="AS79">
        <v>2.3919000000000001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741.5112689780575</v>
      </c>
      <c r="DN79">
        <v>27.292761658227214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82.085156534013294</v>
      </c>
      <c r="L80">
        <v>11.996889311328093</v>
      </c>
      <c r="M80">
        <v>0</v>
      </c>
      <c r="N80">
        <v>29.997860340589884</v>
      </c>
      <c r="O80">
        <v>50.376531847334007</v>
      </c>
      <c r="P80">
        <v>67.836170655961226</v>
      </c>
      <c r="Q80">
        <v>2.613039874873865</v>
      </c>
      <c r="R80">
        <v>11.160958349027634</v>
      </c>
      <c r="S80">
        <v>3.4519843467987812</v>
      </c>
      <c r="T80">
        <v>0</v>
      </c>
      <c r="U80">
        <v>330.96204926962122</v>
      </c>
      <c r="V80">
        <v>5.2680540270135072</v>
      </c>
      <c r="W80">
        <v>11.489052969502406</v>
      </c>
      <c r="X80">
        <v>24.976390089615183</v>
      </c>
      <c r="Y80">
        <v>0</v>
      </c>
      <c r="Z80">
        <v>3.3125664000000001</v>
      </c>
      <c r="AA80">
        <v>7.1231762347921919</v>
      </c>
      <c r="AB80">
        <v>10.036104000000002</v>
      </c>
      <c r="AC80">
        <v>4.9205309999999995</v>
      </c>
      <c r="AD80">
        <v>9.2812719999999995</v>
      </c>
      <c r="AE80">
        <v>12.5575788</v>
      </c>
      <c r="AF80">
        <v>0</v>
      </c>
      <c r="AG80">
        <v>0</v>
      </c>
      <c r="AH80">
        <v>35.648028000000004</v>
      </c>
      <c r="AI80">
        <v>0.96990000000000021</v>
      </c>
      <c r="AJ80">
        <v>0</v>
      </c>
      <c r="AK80">
        <v>13.729979999999999</v>
      </c>
      <c r="AL80">
        <v>20.158281000000006</v>
      </c>
      <c r="AM80">
        <v>4.0144416000000005</v>
      </c>
      <c r="AN80">
        <v>0</v>
      </c>
      <c r="AO80">
        <v>0</v>
      </c>
      <c r="AP80">
        <v>0.97601817475591746</v>
      </c>
      <c r="AQ80">
        <v>0</v>
      </c>
      <c r="AR80">
        <v>2.2432000000000003</v>
      </c>
      <c r="AS80">
        <v>2.3919000000000001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732.6119087029216</v>
      </c>
      <c r="DN80">
        <v>26.965206122305482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62.694900572826164</v>
      </c>
      <c r="L81">
        <v>11.996889311328093</v>
      </c>
      <c r="M81">
        <v>0</v>
      </c>
      <c r="N81">
        <v>29.997860340589884</v>
      </c>
      <c r="O81">
        <v>50.376531847334007</v>
      </c>
      <c r="P81">
        <v>67.836170655961226</v>
      </c>
      <c r="Q81">
        <v>1.930602094240838</v>
      </c>
      <c r="R81">
        <v>10.76892060518732</v>
      </c>
      <c r="S81">
        <v>2.8921621621621627</v>
      </c>
      <c r="T81">
        <v>0</v>
      </c>
      <c r="U81">
        <v>330.96204926962122</v>
      </c>
      <c r="V81">
        <v>5.2680540270135072</v>
      </c>
      <c r="W81">
        <v>11.489052969502406</v>
      </c>
      <c r="X81">
        <v>24.976390089615183</v>
      </c>
      <c r="Y81">
        <v>0</v>
      </c>
      <c r="Z81">
        <v>3.3125664000000001</v>
      </c>
      <c r="AA81">
        <v>6.6215441055814726</v>
      </c>
      <c r="AB81">
        <v>10.036104000000002</v>
      </c>
      <c r="AC81">
        <v>4.9205309999999995</v>
      </c>
      <c r="AD81">
        <v>9.2812719999999995</v>
      </c>
      <c r="AE81">
        <v>12.5575788</v>
      </c>
      <c r="AF81">
        <v>0</v>
      </c>
      <c r="AG81">
        <v>0</v>
      </c>
      <c r="AH81">
        <v>31.270199999999999</v>
      </c>
      <c r="AI81">
        <v>0</v>
      </c>
      <c r="AJ81">
        <v>0</v>
      </c>
      <c r="AK81">
        <v>13.729979999999999</v>
      </c>
      <c r="AL81">
        <v>20.158281000000006</v>
      </c>
      <c r="AM81">
        <v>2.6817120000000001</v>
      </c>
      <c r="AN81">
        <v>0</v>
      </c>
      <c r="AO81">
        <v>0</v>
      </c>
      <c r="AP81">
        <v>1.1386878705485703</v>
      </c>
      <c r="AQ81">
        <v>0</v>
      </c>
      <c r="AR81">
        <v>12.618000000000004</v>
      </c>
      <c r="AS81">
        <v>6.2872799999999991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719.32708672628871</v>
      </c>
      <c r="DN81">
        <v>26.476234395223265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62.694900572826164</v>
      </c>
      <c r="L82">
        <v>11.996889311328093</v>
      </c>
      <c r="M82">
        <v>0</v>
      </c>
      <c r="N82">
        <v>29.997860340589884</v>
      </c>
      <c r="O82">
        <v>50.376531847334007</v>
      </c>
      <c r="P82">
        <v>67.836170655961226</v>
      </c>
      <c r="Q82">
        <v>1.930602094240838</v>
      </c>
      <c r="R82">
        <v>10.76892060518732</v>
      </c>
      <c r="S82">
        <v>2.8921621621621627</v>
      </c>
      <c r="T82">
        <v>0</v>
      </c>
      <c r="U82">
        <v>330.96204926962122</v>
      </c>
      <c r="V82">
        <v>5.2680540270135072</v>
      </c>
      <c r="W82">
        <v>11.489052969502406</v>
      </c>
      <c r="X82">
        <v>24.976390089615183</v>
      </c>
      <c r="Y82">
        <v>0</v>
      </c>
      <c r="Z82">
        <v>3.3125664000000001</v>
      </c>
      <c r="AA82">
        <v>3.5515554748118809</v>
      </c>
      <c r="AB82">
        <v>6.690736000000002</v>
      </c>
      <c r="AC82">
        <v>0</v>
      </c>
      <c r="AD82">
        <v>6.9448499999999989</v>
      </c>
      <c r="AE82">
        <v>12.5575788</v>
      </c>
      <c r="AF82">
        <v>0</v>
      </c>
      <c r="AG82">
        <v>0</v>
      </c>
      <c r="AH82">
        <v>28.624259999999996</v>
      </c>
      <c r="AI82">
        <v>0</v>
      </c>
      <c r="AJ82">
        <v>0</v>
      </c>
      <c r="AK82">
        <v>13.729979999999999</v>
      </c>
      <c r="AL82">
        <v>3.5412000000000012</v>
      </c>
      <c r="AM82">
        <v>2.4717800000000008</v>
      </c>
      <c r="AN82">
        <v>0</v>
      </c>
      <c r="AO82">
        <v>0</v>
      </c>
      <c r="AP82">
        <v>1.1386878705485703</v>
      </c>
      <c r="AQ82">
        <v>0</v>
      </c>
      <c r="AR82">
        <v>12.618000000000004</v>
      </c>
      <c r="AS82">
        <v>6.2872799999999991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687.3585501891946</v>
      </c>
      <c r="DN82">
        <v>25.29950830154786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70.543202502694143</v>
      </c>
      <c r="L83">
        <v>11.996889311328093</v>
      </c>
      <c r="M83">
        <v>0</v>
      </c>
      <c r="N83">
        <v>29.997860340589884</v>
      </c>
      <c r="O83">
        <v>50.376531847334007</v>
      </c>
      <c r="P83">
        <v>67.836170655961226</v>
      </c>
      <c r="Q83">
        <v>1.930602094240838</v>
      </c>
      <c r="R83">
        <v>10.76892060518732</v>
      </c>
      <c r="S83">
        <v>2.8921621621621627</v>
      </c>
      <c r="T83">
        <v>0</v>
      </c>
      <c r="U83">
        <v>330.96204926962122</v>
      </c>
      <c r="V83">
        <v>5.0791392532795152</v>
      </c>
      <c r="W83">
        <v>11.489052969502406</v>
      </c>
      <c r="X83">
        <v>24.976390089615183</v>
      </c>
      <c r="Y83">
        <v>0</v>
      </c>
      <c r="Z83">
        <v>1.6562832000000003</v>
      </c>
      <c r="AA83">
        <v>3.5515554748118809</v>
      </c>
      <c r="AB83">
        <v>2.370200000000001</v>
      </c>
      <c r="AC83">
        <v>0</v>
      </c>
      <c r="AD83">
        <v>2.3149500000000001</v>
      </c>
      <c r="AE83">
        <v>8.3717191999999994</v>
      </c>
      <c r="AF83">
        <v>0</v>
      </c>
      <c r="AG83">
        <v>0</v>
      </c>
      <c r="AH83">
        <v>19.243199999999998</v>
      </c>
      <c r="AI83">
        <v>0</v>
      </c>
      <c r="AJ83">
        <v>0</v>
      </c>
      <c r="AK83">
        <v>13.729979999999999</v>
      </c>
      <c r="AL83">
        <v>0.59020000000000017</v>
      </c>
      <c r="AM83">
        <v>1.340856</v>
      </c>
      <c r="AN83">
        <v>0</v>
      </c>
      <c r="AO83">
        <v>0</v>
      </c>
      <c r="AP83">
        <v>1.1386878705485703</v>
      </c>
      <c r="AQ83">
        <v>0</v>
      </c>
      <c r="AR83">
        <v>1.6824000000000001</v>
      </c>
      <c r="AS83">
        <v>6.2872799999999991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656.94615346721434</v>
      </c>
      <c r="DN83">
        <v>24.180129379661913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62.209262419907212</v>
      </c>
      <c r="L84">
        <v>11.996889311328093</v>
      </c>
      <c r="M84">
        <v>0</v>
      </c>
      <c r="N84">
        <v>29.997860340589884</v>
      </c>
      <c r="O84">
        <v>50.376531847334007</v>
      </c>
      <c r="P84">
        <v>67.836170655961226</v>
      </c>
      <c r="Q84">
        <v>1.930602094240838</v>
      </c>
      <c r="R84">
        <v>10.76892060518732</v>
      </c>
      <c r="S84">
        <v>2.8921621621621627</v>
      </c>
      <c r="T84">
        <v>0</v>
      </c>
      <c r="U84">
        <v>330.96204926962122</v>
      </c>
      <c r="V84">
        <v>5.0791392532795152</v>
      </c>
      <c r="W84">
        <v>11.489052969502406</v>
      </c>
      <c r="X84">
        <v>24.976390089615183</v>
      </c>
      <c r="Y84">
        <v>0</v>
      </c>
      <c r="Z84">
        <v>1.6562832000000003</v>
      </c>
      <c r="AA84">
        <v>1.7858103799901544</v>
      </c>
      <c r="AB84">
        <v>0</v>
      </c>
      <c r="AC84">
        <v>0</v>
      </c>
      <c r="AD84">
        <v>0</v>
      </c>
      <c r="AE84">
        <v>4.1858595999999997</v>
      </c>
      <c r="AF84">
        <v>0</v>
      </c>
      <c r="AG84">
        <v>0</v>
      </c>
      <c r="AH84">
        <v>14.432400000000003</v>
      </c>
      <c r="AI84">
        <v>0</v>
      </c>
      <c r="AJ84">
        <v>0</v>
      </c>
      <c r="AK84">
        <v>13.729979999999999</v>
      </c>
      <c r="AL84">
        <v>0.59020000000000017</v>
      </c>
      <c r="AM84">
        <v>1.340856</v>
      </c>
      <c r="AN84">
        <v>0</v>
      </c>
      <c r="AO84">
        <v>0</v>
      </c>
      <c r="AP84">
        <v>1.1386878705485703</v>
      </c>
      <c r="AQ84">
        <v>0</v>
      </c>
      <c r="AR84">
        <v>1.6824000000000001</v>
      </c>
      <c r="AS84">
        <v>6.2872799999999991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634.00892488968861</v>
      </c>
      <c r="DN84">
        <v>23.335863179579079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44.998829998906736</v>
      </c>
      <c r="L85">
        <v>11.996889311328093</v>
      </c>
      <c r="M85">
        <v>0</v>
      </c>
      <c r="N85">
        <v>29.997860340589884</v>
      </c>
      <c r="O85">
        <v>50.376531847334007</v>
      </c>
      <c r="P85">
        <v>67.836170655961226</v>
      </c>
      <c r="Q85">
        <v>1.930602094240838</v>
      </c>
      <c r="R85">
        <v>10.76892060518732</v>
      </c>
      <c r="S85">
        <v>2.8921621621621627</v>
      </c>
      <c r="T85">
        <v>0</v>
      </c>
      <c r="U85">
        <v>330.96204926962122</v>
      </c>
      <c r="V85">
        <v>5.2680540270135072</v>
      </c>
      <c r="W85">
        <v>11.489052969502406</v>
      </c>
      <c r="X85">
        <v>24.976390089615183</v>
      </c>
      <c r="Y85">
        <v>0</v>
      </c>
      <c r="Z85">
        <v>1.6562832000000003</v>
      </c>
      <c r="AA85">
        <v>0</v>
      </c>
      <c r="AB85">
        <v>0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9.621599999999999</v>
      </c>
      <c r="AI85">
        <v>0</v>
      </c>
      <c r="AJ85">
        <v>0</v>
      </c>
      <c r="AK85">
        <v>13.729979999999999</v>
      </c>
      <c r="AL85">
        <v>0.59020000000000017</v>
      </c>
      <c r="AM85">
        <v>1.340856</v>
      </c>
      <c r="AN85">
        <v>0</v>
      </c>
      <c r="AO85">
        <v>0</v>
      </c>
      <c r="AP85">
        <v>1.1386878705485703</v>
      </c>
      <c r="AQ85">
        <v>0</v>
      </c>
      <c r="AR85">
        <v>1.6824000000000001</v>
      </c>
      <c r="AS85">
        <v>1.3667999999999998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606.48349433068438</v>
      </c>
      <c r="DN85">
        <v>22.322685711326617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44.998829998906736</v>
      </c>
      <c r="L86">
        <v>11.996889311328093</v>
      </c>
      <c r="M86">
        <v>0</v>
      </c>
      <c r="N86">
        <v>29.997860340589884</v>
      </c>
      <c r="O86">
        <v>50.376531847334007</v>
      </c>
      <c r="P86">
        <v>67.836170655961226</v>
      </c>
      <c r="Q86">
        <v>1.930602094240838</v>
      </c>
      <c r="R86">
        <v>10.764292424964268</v>
      </c>
      <c r="S86">
        <v>2.8921621621621627</v>
      </c>
      <c r="T86">
        <v>0</v>
      </c>
      <c r="U86">
        <v>330.96204926962122</v>
      </c>
      <c r="V86">
        <v>5.266926406926407</v>
      </c>
      <c r="W86">
        <v>11.489052969502406</v>
      </c>
      <c r="X86">
        <v>24.976390089615183</v>
      </c>
      <c r="Y86">
        <v>0</v>
      </c>
      <c r="Z86">
        <v>1.6562832000000003</v>
      </c>
      <c r="AA86">
        <v>0</v>
      </c>
      <c r="AB86">
        <v>0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4.8107999999999995</v>
      </c>
      <c r="AI86">
        <v>0</v>
      </c>
      <c r="AJ86">
        <v>0</v>
      </c>
      <c r="AK86">
        <v>13.729979999999999</v>
      </c>
      <c r="AL86">
        <v>0.59020000000000017</v>
      </c>
      <c r="AM86">
        <v>0</v>
      </c>
      <c r="AN86">
        <v>0</v>
      </c>
      <c r="AO86">
        <v>0</v>
      </c>
      <c r="AP86">
        <v>1.1386878705485703</v>
      </c>
      <c r="AQ86">
        <v>0</v>
      </c>
      <c r="AR86">
        <v>1.6824000000000001</v>
      </c>
      <c r="AS86">
        <v>1.3667999999999998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600.5446705635934</v>
      </c>
      <c r="DN86">
        <v>22.104097678107347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44.998829998906736</v>
      </c>
      <c r="L87">
        <v>11.996889311328093</v>
      </c>
      <c r="M87">
        <v>0</v>
      </c>
      <c r="N87">
        <v>29.997860340589884</v>
      </c>
      <c r="O87">
        <v>50.376531847334007</v>
      </c>
      <c r="P87">
        <v>67.836170655961226</v>
      </c>
      <c r="Q87">
        <v>1.930602094240838</v>
      </c>
      <c r="R87">
        <v>10.764292424964268</v>
      </c>
      <c r="S87">
        <v>2.8921621621621627</v>
      </c>
      <c r="T87">
        <v>0</v>
      </c>
      <c r="U87">
        <v>330.96204926962122</v>
      </c>
      <c r="V87">
        <v>5.266926406926407</v>
      </c>
      <c r="W87">
        <v>11.489052969502406</v>
      </c>
      <c r="X87">
        <v>24.976390089615183</v>
      </c>
      <c r="Y87">
        <v>0</v>
      </c>
      <c r="Z87">
        <v>1.6562832000000003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4.8107999999999995</v>
      </c>
      <c r="AI87">
        <v>0</v>
      </c>
      <c r="AJ87">
        <v>0</v>
      </c>
      <c r="AK87">
        <v>13.729979999999999</v>
      </c>
      <c r="AL87">
        <v>0.59020000000000017</v>
      </c>
      <c r="AM87">
        <v>0</v>
      </c>
      <c r="AN87">
        <v>0</v>
      </c>
      <c r="AO87">
        <v>0</v>
      </c>
      <c r="AP87">
        <v>1.1386878705485703</v>
      </c>
      <c r="AQ87">
        <v>0</v>
      </c>
      <c r="AR87">
        <v>1.6824000000000001</v>
      </c>
      <c r="AS87">
        <v>1.3667999999999998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600.5446705635934</v>
      </c>
      <c r="DN87">
        <v>22.104097678107347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40.000736874017505</v>
      </c>
      <c r="L88">
        <v>11.996889311328093</v>
      </c>
      <c r="M88">
        <v>0</v>
      </c>
      <c r="N88">
        <v>29.997860340589884</v>
      </c>
      <c r="O88">
        <v>50.376531847334007</v>
      </c>
      <c r="P88">
        <v>67.836170655961226</v>
      </c>
      <c r="Q88">
        <v>1.930602094240838</v>
      </c>
      <c r="R88">
        <v>10.764292424964268</v>
      </c>
      <c r="S88">
        <v>2.8921621621621627</v>
      </c>
      <c r="T88">
        <v>0</v>
      </c>
      <c r="U88">
        <v>330.96204926962122</v>
      </c>
      <c r="V88">
        <v>5.266926406926407</v>
      </c>
      <c r="W88">
        <v>11.489052969502406</v>
      </c>
      <c r="X88">
        <v>24.976390089615183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4.8107999999999995</v>
      </c>
      <c r="AI88">
        <v>0</v>
      </c>
      <c r="AJ88">
        <v>0</v>
      </c>
      <c r="AK88">
        <v>13.729979999999999</v>
      </c>
      <c r="AL88">
        <v>0.59020000000000017</v>
      </c>
      <c r="AM88">
        <v>0</v>
      </c>
      <c r="AN88">
        <v>0</v>
      </c>
      <c r="AO88">
        <v>0</v>
      </c>
      <c r="AP88">
        <v>1.1386878705485703</v>
      </c>
      <c r="AQ88">
        <v>0</v>
      </c>
      <c r="AR88">
        <v>1.6824000000000001</v>
      </c>
      <c r="AS88">
        <v>1.3667999999999998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594.12652450282997</v>
      </c>
      <c r="DN88">
        <v>21.867867413981575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40.000736874017505</v>
      </c>
      <c r="L89">
        <v>11.996889311328093</v>
      </c>
      <c r="M89">
        <v>0</v>
      </c>
      <c r="N89">
        <v>29.997860340589884</v>
      </c>
      <c r="O89">
        <v>50.376531847334007</v>
      </c>
      <c r="P89">
        <v>67.836170655961226</v>
      </c>
      <c r="Q89">
        <v>1.930602094240838</v>
      </c>
      <c r="R89">
        <v>10.764292424964268</v>
      </c>
      <c r="S89">
        <v>2.8921621621621627</v>
      </c>
      <c r="T89">
        <v>0</v>
      </c>
      <c r="U89">
        <v>330.96204926962122</v>
      </c>
      <c r="V89">
        <v>5.266926406926407</v>
      </c>
      <c r="W89">
        <v>11.489052969502406</v>
      </c>
      <c r="X89">
        <v>24.976390089615183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4.8107999999999995</v>
      </c>
      <c r="AI89">
        <v>0</v>
      </c>
      <c r="AJ89">
        <v>0</v>
      </c>
      <c r="AK89">
        <v>13.729979999999999</v>
      </c>
      <c r="AL89">
        <v>0.59020000000000017</v>
      </c>
      <c r="AM89">
        <v>0</v>
      </c>
      <c r="AN89">
        <v>0</v>
      </c>
      <c r="AO89">
        <v>0</v>
      </c>
      <c r="AP89">
        <v>1.3013575663412231</v>
      </c>
      <c r="AQ89">
        <v>0</v>
      </c>
      <c r="AR89">
        <v>1.6824000000000001</v>
      </c>
      <c r="AS89">
        <v>1.3667999999999998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594.28340984584713</v>
      </c>
      <c r="DN89">
        <v>21.87365176675716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40.000736874017505</v>
      </c>
      <c r="L90">
        <v>11.996889311328093</v>
      </c>
      <c r="M90">
        <v>0</v>
      </c>
      <c r="N90">
        <v>29.997860340589884</v>
      </c>
      <c r="O90">
        <v>50.376531847334007</v>
      </c>
      <c r="P90">
        <v>67.836170655961226</v>
      </c>
      <c r="Q90">
        <v>1.930602094240838</v>
      </c>
      <c r="R90">
        <v>10.764292424964268</v>
      </c>
      <c r="S90">
        <v>2.8921621621621627</v>
      </c>
      <c r="T90">
        <v>0</v>
      </c>
      <c r="U90">
        <v>330.96204926962122</v>
      </c>
      <c r="V90">
        <v>5.266926406926407</v>
      </c>
      <c r="W90">
        <v>11.489052969502406</v>
      </c>
      <c r="X90">
        <v>24.976390089615183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4.8107999999999995</v>
      </c>
      <c r="AI90">
        <v>0</v>
      </c>
      <c r="AJ90">
        <v>0</v>
      </c>
      <c r="AK90">
        <v>13.729979999999999</v>
      </c>
      <c r="AL90">
        <v>0.59020000000000017</v>
      </c>
      <c r="AM90">
        <v>0</v>
      </c>
      <c r="AN90">
        <v>0</v>
      </c>
      <c r="AO90">
        <v>0</v>
      </c>
      <c r="AP90">
        <v>1.3013575663412231</v>
      </c>
      <c r="AQ90">
        <v>0</v>
      </c>
      <c r="AR90">
        <v>1.6824000000000001</v>
      </c>
      <c r="AS90">
        <v>1.3667999999999998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594.28340984584713</v>
      </c>
      <c r="DN90">
        <v>21.87365176675716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40.000736874017505</v>
      </c>
      <c r="L91">
        <v>11.996889311328093</v>
      </c>
      <c r="M91">
        <v>0</v>
      </c>
      <c r="N91">
        <v>29.997860340589884</v>
      </c>
      <c r="O91">
        <v>50.376531847334007</v>
      </c>
      <c r="P91">
        <v>67.836170655961226</v>
      </c>
      <c r="Q91">
        <v>1.930602094240838</v>
      </c>
      <c r="R91">
        <v>4.9980557355800386</v>
      </c>
      <c r="S91">
        <v>2.8921621621621627</v>
      </c>
      <c r="T91">
        <v>0</v>
      </c>
      <c r="U91">
        <v>330.96204926962122</v>
      </c>
      <c r="V91">
        <v>0.2800344148606812</v>
      </c>
      <c r="W91">
        <v>11.489052969502406</v>
      </c>
      <c r="X91">
        <v>24.976390089615183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4.8107999999999995</v>
      </c>
      <c r="AI91">
        <v>0</v>
      </c>
      <c r="AJ91">
        <v>0</v>
      </c>
      <c r="AK91">
        <v>13.729979999999999</v>
      </c>
      <c r="AL91">
        <v>0.59020000000000017</v>
      </c>
      <c r="AM91">
        <v>0</v>
      </c>
      <c r="AN91">
        <v>0</v>
      </c>
      <c r="AO91">
        <v>0</v>
      </c>
      <c r="AP91">
        <v>1.3013575663412231</v>
      </c>
      <c r="AQ91">
        <v>0</v>
      </c>
      <c r="AR91">
        <v>12.618000000000004</v>
      </c>
      <c r="AS91">
        <v>1.3667999999999998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594.45940341906385</v>
      </c>
      <c r="DN91">
        <v>21.880129512090512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40.000736874017505</v>
      </c>
      <c r="L92">
        <v>11.996889311328093</v>
      </c>
      <c r="M92">
        <v>0</v>
      </c>
      <c r="N92">
        <v>29.997860340589884</v>
      </c>
      <c r="O92">
        <v>50.376531847334007</v>
      </c>
      <c r="P92">
        <v>67.836170655961226</v>
      </c>
      <c r="Q92">
        <v>1.930602094240838</v>
      </c>
      <c r="R92">
        <v>4.9980557355800386</v>
      </c>
      <c r="S92">
        <v>2.8921621621621627</v>
      </c>
      <c r="T92">
        <v>0</v>
      </c>
      <c r="U92">
        <v>330.96204926962122</v>
      </c>
      <c r="V92">
        <v>0</v>
      </c>
      <c r="W92">
        <v>11.489052969502406</v>
      </c>
      <c r="X92">
        <v>24.976390089615183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4.8107999999999995</v>
      </c>
      <c r="AI92">
        <v>0</v>
      </c>
      <c r="AJ92">
        <v>0</v>
      </c>
      <c r="AK92">
        <v>13.729979999999999</v>
      </c>
      <c r="AL92">
        <v>0.59020000000000017</v>
      </c>
      <c r="AM92">
        <v>0</v>
      </c>
      <c r="AN92">
        <v>0</v>
      </c>
      <c r="AO92">
        <v>0</v>
      </c>
      <c r="AP92">
        <v>1.3013575663412231</v>
      </c>
      <c r="AQ92">
        <v>0</v>
      </c>
      <c r="AR92">
        <v>12.618000000000004</v>
      </c>
      <c r="AS92">
        <v>1.3667999999999998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594.18931021472952</v>
      </c>
      <c r="DN92">
        <v>21.870188301564198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40.000736874017505</v>
      </c>
      <c r="L93">
        <v>11.996889311328093</v>
      </c>
      <c r="M93">
        <v>0</v>
      </c>
      <c r="N93">
        <v>29.997860340589884</v>
      </c>
      <c r="O93">
        <v>50.376531847334007</v>
      </c>
      <c r="P93">
        <v>67.836170655961226</v>
      </c>
      <c r="Q93">
        <v>1.930602094240838</v>
      </c>
      <c r="R93">
        <v>4.9980557355800386</v>
      </c>
      <c r="S93">
        <v>2.8921621621621627</v>
      </c>
      <c r="T93">
        <v>0</v>
      </c>
      <c r="U93">
        <v>330.96204926962122</v>
      </c>
      <c r="V93">
        <v>0</v>
      </c>
      <c r="W93">
        <v>6.0020985911818423</v>
      </c>
      <c r="X93">
        <v>12.184549105647283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4.8107999999999995</v>
      </c>
      <c r="AI93">
        <v>0</v>
      </c>
      <c r="AJ93">
        <v>0</v>
      </c>
      <c r="AK93">
        <v>13.729979999999999</v>
      </c>
      <c r="AL93">
        <v>0.59020000000000017</v>
      </c>
      <c r="AM93">
        <v>0</v>
      </c>
      <c r="AN93">
        <v>0</v>
      </c>
      <c r="AO93">
        <v>0</v>
      </c>
      <c r="AP93">
        <v>1.3013575663412231</v>
      </c>
      <c r="AQ93">
        <v>0</v>
      </c>
      <c r="AR93">
        <v>1.6824000000000001</v>
      </c>
      <c r="AS93">
        <v>1.3667999999999998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566.01202576366359</v>
      </c>
      <c r="DN93">
        <v>20.833077390341682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40.000736874017505</v>
      </c>
      <c r="L94">
        <v>11.996889311328093</v>
      </c>
      <c r="M94">
        <v>0</v>
      </c>
      <c r="N94">
        <v>29.997860340589884</v>
      </c>
      <c r="O94">
        <v>50.376531847334007</v>
      </c>
      <c r="P94">
        <v>67.836170655961226</v>
      </c>
      <c r="Q94">
        <v>1.930602094240838</v>
      </c>
      <c r="R94">
        <v>4.9980557355800386</v>
      </c>
      <c r="S94">
        <v>2.8921621621621627</v>
      </c>
      <c r="T94">
        <v>0</v>
      </c>
      <c r="U94">
        <v>330.96204926962122</v>
      </c>
      <c r="V94">
        <v>0</v>
      </c>
      <c r="W94">
        <v>6.0020985911818423</v>
      </c>
      <c r="X94">
        <v>11.996036827401918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4.8107999999999995</v>
      </c>
      <c r="AI94">
        <v>0</v>
      </c>
      <c r="AJ94">
        <v>0</v>
      </c>
      <c r="AK94">
        <v>13.729979999999999</v>
      </c>
      <c r="AL94">
        <v>0.59020000000000017</v>
      </c>
      <c r="AM94">
        <v>0</v>
      </c>
      <c r="AN94">
        <v>0</v>
      </c>
      <c r="AO94">
        <v>0</v>
      </c>
      <c r="AP94">
        <v>1.3013575663412231</v>
      </c>
      <c r="AQ94">
        <v>0</v>
      </c>
      <c r="AR94">
        <v>1.6824000000000001</v>
      </c>
      <c r="AS94">
        <v>1.3667999999999998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565.83020569935275</v>
      </c>
      <c r="DN94">
        <v>20.826385176407118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40.000736874017505</v>
      </c>
      <c r="L95">
        <v>11.996889311328093</v>
      </c>
      <c r="M95">
        <v>0</v>
      </c>
      <c r="N95">
        <v>29.997860340589884</v>
      </c>
      <c r="O95">
        <v>50.376531847334007</v>
      </c>
      <c r="P95">
        <v>67.836170655961226</v>
      </c>
      <c r="Q95">
        <v>1.930602094240838</v>
      </c>
      <c r="R95">
        <v>4.9980557355800386</v>
      </c>
      <c r="S95">
        <v>2.8921621621621627</v>
      </c>
      <c r="T95">
        <v>0</v>
      </c>
      <c r="U95">
        <v>330.96204926962122</v>
      </c>
      <c r="V95">
        <v>0</v>
      </c>
      <c r="W95">
        <v>6.1588120287958112</v>
      </c>
      <c r="X95">
        <v>11.995697385524373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13.729979999999999</v>
      </c>
      <c r="AL95">
        <v>0.59020000000000017</v>
      </c>
      <c r="AM95">
        <v>0</v>
      </c>
      <c r="AN95">
        <v>0</v>
      </c>
      <c r="AO95">
        <v>0</v>
      </c>
      <c r="AP95">
        <v>1.3013575663412231</v>
      </c>
      <c r="AQ95">
        <v>0</v>
      </c>
      <c r="AR95">
        <v>1.6824000000000001</v>
      </c>
      <c r="AS95">
        <v>1.3667999999999998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561.34101186107205</v>
      </c>
      <c r="DN95">
        <v>20.661153010424432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40.000736874017505</v>
      </c>
      <c r="L96">
        <v>11.996889311328093</v>
      </c>
      <c r="M96">
        <v>0</v>
      </c>
      <c r="N96">
        <v>29.997860340589884</v>
      </c>
      <c r="O96">
        <v>50.376531847334007</v>
      </c>
      <c r="P96">
        <v>67.836170655961226</v>
      </c>
      <c r="Q96">
        <v>1.930602094240838</v>
      </c>
      <c r="R96">
        <v>4.9980557355800386</v>
      </c>
      <c r="S96">
        <v>2.8921621621621627</v>
      </c>
      <c r="T96">
        <v>0</v>
      </c>
      <c r="U96">
        <v>330.96204926962122</v>
      </c>
      <c r="V96">
        <v>0</v>
      </c>
      <c r="W96">
        <v>6.002111991938194</v>
      </c>
      <c r="X96">
        <v>11.995697385524373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13.729979999999999</v>
      </c>
      <c r="AL96">
        <v>0.59020000000000017</v>
      </c>
      <c r="AM96">
        <v>0</v>
      </c>
      <c r="AN96">
        <v>0</v>
      </c>
      <c r="AO96">
        <v>0</v>
      </c>
      <c r="AP96">
        <v>1.3013575663412231</v>
      </c>
      <c r="AQ96">
        <v>0</v>
      </c>
      <c r="AR96">
        <v>1.6824000000000001</v>
      </c>
      <c r="AS96">
        <v>1.3667999999999998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561.1898747785757</v>
      </c>
      <c r="DN96">
        <v>20.655590056063158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40.000736874017505</v>
      </c>
      <c r="L97">
        <v>11.996889311328093</v>
      </c>
      <c r="M97">
        <v>0</v>
      </c>
      <c r="N97">
        <v>29.997860340589884</v>
      </c>
      <c r="O97">
        <v>50.376531847334007</v>
      </c>
      <c r="P97">
        <v>67.836170655961226</v>
      </c>
      <c r="Q97">
        <v>1.930602094240838</v>
      </c>
      <c r="R97">
        <v>4.9980557355800386</v>
      </c>
      <c r="S97">
        <v>2.8921621621621627</v>
      </c>
      <c r="T97">
        <v>0</v>
      </c>
      <c r="U97">
        <v>330.96204926962122</v>
      </c>
      <c r="V97">
        <v>0</v>
      </c>
      <c r="W97">
        <v>6.002111991938194</v>
      </c>
      <c r="X97">
        <v>11.995697385524373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13.729979999999999</v>
      </c>
      <c r="AL97">
        <v>0.59020000000000017</v>
      </c>
      <c r="AM97">
        <v>0</v>
      </c>
      <c r="AN97">
        <v>0</v>
      </c>
      <c r="AO97">
        <v>0</v>
      </c>
      <c r="AP97">
        <v>1.3013575663412231</v>
      </c>
      <c r="AQ97">
        <v>0</v>
      </c>
      <c r="AR97">
        <v>1.6824000000000001</v>
      </c>
      <c r="AS97">
        <v>1.3667999999999998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561.1898747785757</v>
      </c>
      <c r="DN97">
        <v>20.655590056063158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40.000736874017505</v>
      </c>
      <c r="L98">
        <v>11.996889311328093</v>
      </c>
      <c r="M98">
        <v>0</v>
      </c>
      <c r="N98">
        <v>29.997860340589884</v>
      </c>
      <c r="O98">
        <v>50.376531847334007</v>
      </c>
      <c r="P98">
        <v>67.836170655961226</v>
      </c>
      <c r="Q98">
        <v>1.930602094240838</v>
      </c>
      <c r="R98">
        <v>4.9980557355800386</v>
      </c>
      <c r="S98">
        <v>2.8921621621621627</v>
      </c>
      <c r="T98">
        <v>0</v>
      </c>
      <c r="U98">
        <v>330.96204926962122</v>
      </c>
      <c r="V98">
        <v>0</v>
      </c>
      <c r="W98">
        <v>6.002111991938194</v>
      </c>
      <c r="X98">
        <v>11.995697385524373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13.729979999999999</v>
      </c>
      <c r="AL98">
        <v>0.59020000000000017</v>
      </c>
      <c r="AM98">
        <v>0</v>
      </c>
      <c r="AN98">
        <v>0</v>
      </c>
      <c r="AO98">
        <v>0</v>
      </c>
      <c r="AP98">
        <v>1.3013575663412231</v>
      </c>
      <c r="AQ98">
        <v>0</v>
      </c>
      <c r="AR98">
        <v>1.6824000000000001</v>
      </c>
      <c r="AS98">
        <v>1.3667999999999998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561.1898747785757</v>
      </c>
      <c r="DN98">
        <v>20.655590056063158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1.1406209688464422</v>
      </c>
      <c r="L99">
        <f t="shared" si="2"/>
        <v>0.31400876421525142</v>
      </c>
      <c r="M99">
        <f t="shared" si="2"/>
        <v>0</v>
      </c>
      <c r="N99">
        <f t="shared" si="2"/>
        <v>0.71994864817415605</v>
      </c>
      <c r="O99">
        <f t="shared" si="2"/>
        <v>1.2090367643360154</v>
      </c>
      <c r="P99">
        <f t="shared" si="2"/>
        <v>1.6280680957430664</v>
      </c>
      <c r="Q99">
        <f t="shared" si="2"/>
        <v>5.2715587598555352E-2</v>
      </c>
      <c r="R99">
        <f t="shared" si="2"/>
        <v>0.1903834885983971</v>
      </c>
      <c r="S99">
        <f t="shared" si="2"/>
        <v>7.1342034433115084E-2</v>
      </c>
      <c r="T99">
        <f t="shared" si="2"/>
        <v>0</v>
      </c>
      <c r="U99">
        <f t="shared" si="2"/>
        <v>7.9430891824708887</v>
      </c>
      <c r="V99">
        <f t="shared" si="2"/>
        <v>7.2406334970747124E-2</v>
      </c>
      <c r="W99">
        <f t="shared" si="2"/>
        <v>0.24812392133085007</v>
      </c>
      <c r="X99">
        <f t="shared" si="2"/>
        <v>0.49275107500694953</v>
      </c>
      <c r="Y99">
        <f t="shared" si="2"/>
        <v>0</v>
      </c>
      <c r="Z99">
        <f t="shared" si="2"/>
        <v>1.5051278E-2</v>
      </c>
      <c r="AA99">
        <f t="shared" si="2"/>
        <v>3.4118810247544498E-2</v>
      </c>
      <c r="AB99">
        <f t="shared" si="2"/>
        <v>4.4918676000000018E-2</v>
      </c>
      <c r="AC99">
        <f t="shared" si="2"/>
        <v>1.077285825E-2</v>
      </c>
      <c r="AD99">
        <f t="shared" si="2"/>
        <v>3.3637901000000005E-2</v>
      </c>
      <c r="AE99">
        <f t="shared" si="2"/>
        <v>0.11825053370000002</v>
      </c>
      <c r="AF99">
        <f t="shared" si="2"/>
        <v>0</v>
      </c>
      <c r="AG99">
        <f t="shared" si="2"/>
        <v>0</v>
      </c>
      <c r="AH99">
        <f t="shared" si="2"/>
        <v>0.20085089999999992</v>
      </c>
      <c r="AI99">
        <f t="shared" si="2"/>
        <v>1.7539348300000004E-2</v>
      </c>
      <c r="AJ99">
        <f t="shared" si="2"/>
        <v>0</v>
      </c>
      <c r="AK99">
        <f t="shared" si="2"/>
        <v>0.32951952000000007</v>
      </c>
      <c r="AL99">
        <f t="shared" si="2"/>
        <v>0.10813349299999986</v>
      </c>
      <c r="AM99">
        <f t="shared" si="2"/>
        <v>1.5233614000000003E-2</v>
      </c>
      <c r="AN99">
        <f t="shared" si="2"/>
        <v>0</v>
      </c>
      <c r="AO99">
        <f t="shared" si="2"/>
        <v>0</v>
      </c>
      <c r="AP99">
        <f t="shared" si="2"/>
        <v>2.884816919126066E-2</v>
      </c>
      <c r="AQ99">
        <f t="shared" si="2"/>
        <v>0</v>
      </c>
      <c r="AR99">
        <f t="shared" si="2"/>
        <v>7.7109999999999929E-2</v>
      </c>
      <c r="AS99">
        <f t="shared" si="2"/>
        <v>6.7489850298394313E-2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14.644936424838015</v>
      </c>
      <c r="DN99">
        <f t="shared" si="3"/>
        <v>0.53903339287364782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4.6762075042956823</v>
      </c>
      <c r="L3">
        <v>106.00591310309368</v>
      </c>
      <c r="M3">
        <v>28.233517412374621</v>
      </c>
      <c r="N3">
        <v>36.240069785814605</v>
      </c>
      <c r="O3">
        <v>0</v>
      </c>
      <c r="P3">
        <v>41.989376609604605</v>
      </c>
      <c r="Q3">
        <v>3.0012936610608021</v>
      </c>
      <c r="R3">
        <v>4.1460905233380476</v>
      </c>
      <c r="S3">
        <v>4.146872760849492</v>
      </c>
      <c r="T3">
        <v>0</v>
      </c>
      <c r="U3">
        <v>25.702669720227782</v>
      </c>
      <c r="V3">
        <v>2.0521028641750227</v>
      </c>
      <c r="W3">
        <v>4.0022731006160157</v>
      </c>
      <c r="X3">
        <v>10.003413402959096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2.7224999999999997</v>
      </c>
      <c r="AG3">
        <v>0</v>
      </c>
      <c r="AH3">
        <v>0</v>
      </c>
      <c r="AI3">
        <v>0</v>
      </c>
      <c r="AJ3">
        <v>0</v>
      </c>
      <c r="AK3">
        <v>16.584179999999996</v>
      </c>
      <c r="AL3">
        <v>0</v>
      </c>
      <c r="AM3">
        <v>0</v>
      </c>
      <c r="AN3">
        <v>0.57389999999999997</v>
      </c>
      <c r="AO3">
        <v>0</v>
      </c>
      <c r="AP3">
        <v>0.98256642407808004</v>
      </c>
      <c r="AQ3">
        <v>0</v>
      </c>
      <c r="AR3">
        <v>2.0322000000000005</v>
      </c>
      <c r="AS3">
        <v>7.59368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294.89024786446669</v>
      </c>
      <c r="DN3">
        <v>10.853977408020828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4.8212177321400658</v>
      </c>
      <c r="L4">
        <v>106.00591310309368</v>
      </c>
      <c r="M4">
        <v>28.231618498721826</v>
      </c>
      <c r="N4">
        <v>36.240069785814605</v>
      </c>
      <c r="O4">
        <v>0</v>
      </c>
      <c r="P4">
        <v>41.989376609604605</v>
      </c>
      <c r="Q4">
        <v>3.0012936610608021</v>
      </c>
      <c r="R4">
        <v>4.0029629629629628</v>
      </c>
      <c r="S4">
        <v>3.9958592132505171</v>
      </c>
      <c r="T4">
        <v>0</v>
      </c>
      <c r="U4">
        <v>25.702669720227782</v>
      </c>
      <c r="V4">
        <v>2.0011090569561159</v>
      </c>
      <c r="W4">
        <v>4.0022731006160157</v>
      </c>
      <c r="X4">
        <v>10.003413402959096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2.7224999999999997</v>
      </c>
      <c r="AG4">
        <v>0</v>
      </c>
      <c r="AH4">
        <v>0</v>
      </c>
      <c r="AI4">
        <v>0</v>
      </c>
      <c r="AJ4">
        <v>0</v>
      </c>
      <c r="AK4">
        <v>16.584179999999996</v>
      </c>
      <c r="AL4">
        <v>0</v>
      </c>
      <c r="AM4">
        <v>0</v>
      </c>
      <c r="AN4">
        <v>0.57389999999999997</v>
      </c>
      <c r="AO4">
        <v>0</v>
      </c>
      <c r="AP4">
        <v>0.98256642407808004</v>
      </c>
      <c r="AQ4">
        <v>0</v>
      </c>
      <c r="AR4">
        <v>2.0322000000000005</v>
      </c>
      <c r="AS4">
        <v>7.59368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294.69539615521296</v>
      </c>
      <c r="DN4">
        <v>10.8468055162732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4.6762603315232916</v>
      </c>
      <c r="L5">
        <v>106.00591310309368</v>
      </c>
      <c r="M5">
        <v>28.231618498721826</v>
      </c>
      <c r="N5">
        <v>36.240069785814605</v>
      </c>
      <c r="O5">
        <v>0</v>
      </c>
      <c r="P5">
        <v>41.989376609604605</v>
      </c>
      <c r="Q5">
        <v>3.0012936610608021</v>
      </c>
      <c r="R5">
        <v>4.0029629629629628</v>
      </c>
      <c r="S5">
        <v>3.9958592132505171</v>
      </c>
      <c r="T5">
        <v>0</v>
      </c>
      <c r="U5">
        <v>25.702669720227782</v>
      </c>
      <c r="V5">
        <v>2.0011090569561159</v>
      </c>
      <c r="W5">
        <v>4.0021498611111124</v>
      </c>
      <c r="X5">
        <v>10.003563025210083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2.7224999999999997</v>
      </c>
      <c r="AG5">
        <v>0</v>
      </c>
      <c r="AH5">
        <v>0</v>
      </c>
      <c r="AI5">
        <v>0</v>
      </c>
      <c r="AJ5">
        <v>0</v>
      </c>
      <c r="AK5">
        <v>16.584179999999996</v>
      </c>
      <c r="AL5">
        <v>0</v>
      </c>
      <c r="AM5">
        <v>0</v>
      </c>
      <c r="AN5">
        <v>0.57389999999999997</v>
      </c>
      <c r="AO5">
        <v>0</v>
      </c>
      <c r="AP5">
        <v>0.98256642407808004</v>
      </c>
      <c r="AQ5">
        <v>0</v>
      </c>
      <c r="AR5">
        <v>2.0322000000000005</v>
      </c>
      <c r="AS5">
        <v>7.59368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294.55561025502578</v>
      </c>
      <c r="DN5">
        <v>10.841660398589671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4.6762868817204293</v>
      </c>
      <c r="L6">
        <v>106.00591310309368</v>
      </c>
      <c r="M6">
        <v>28.231618498721826</v>
      </c>
      <c r="N6">
        <v>36.240069785814605</v>
      </c>
      <c r="O6">
        <v>0</v>
      </c>
      <c r="P6">
        <v>41.989376609604605</v>
      </c>
      <c r="Q6">
        <v>3.0012936610608021</v>
      </c>
      <c r="R6">
        <v>4.0029629629629628</v>
      </c>
      <c r="S6">
        <v>3.9958592132505171</v>
      </c>
      <c r="T6">
        <v>0</v>
      </c>
      <c r="U6">
        <v>25.702669720227782</v>
      </c>
      <c r="V6">
        <v>2.0011090569561159</v>
      </c>
      <c r="W6">
        <v>4.0021498611111124</v>
      </c>
      <c r="X6">
        <v>10.003563025210083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2.7224999999999997</v>
      </c>
      <c r="AG6">
        <v>0</v>
      </c>
      <c r="AH6">
        <v>0</v>
      </c>
      <c r="AI6">
        <v>0</v>
      </c>
      <c r="AJ6">
        <v>0</v>
      </c>
      <c r="AK6">
        <v>16.584179999999996</v>
      </c>
      <c r="AL6">
        <v>0</v>
      </c>
      <c r="AM6">
        <v>0</v>
      </c>
      <c r="AN6">
        <v>0.57389999999999997</v>
      </c>
      <c r="AO6">
        <v>0</v>
      </c>
      <c r="AP6">
        <v>0.98256642407808004</v>
      </c>
      <c r="AQ6">
        <v>0</v>
      </c>
      <c r="AR6">
        <v>2.0322000000000005</v>
      </c>
      <c r="AS6">
        <v>7.59368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294.5556358620388</v>
      </c>
      <c r="DN6">
        <v>10.841661341773744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4.6761731064582062</v>
      </c>
      <c r="L7">
        <v>106.00591310309368</v>
      </c>
      <c r="M7">
        <v>28.231618498721826</v>
      </c>
      <c r="N7">
        <v>36.240069785814605</v>
      </c>
      <c r="O7">
        <v>0</v>
      </c>
      <c r="P7">
        <v>41.989376609604605</v>
      </c>
      <c r="Q7">
        <v>3.0012936610608021</v>
      </c>
      <c r="R7">
        <v>4.0029629629629628</v>
      </c>
      <c r="S7">
        <v>3.9958592132505171</v>
      </c>
      <c r="T7">
        <v>0</v>
      </c>
      <c r="U7">
        <v>25.702669720227782</v>
      </c>
      <c r="V7">
        <v>2.0011090569561159</v>
      </c>
      <c r="W7">
        <v>4.0021498611111124</v>
      </c>
      <c r="X7">
        <v>10.003563025210083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2.7224999999999997</v>
      </c>
      <c r="AG7">
        <v>0</v>
      </c>
      <c r="AH7">
        <v>0</v>
      </c>
      <c r="AI7">
        <v>0</v>
      </c>
      <c r="AJ7">
        <v>0</v>
      </c>
      <c r="AK7">
        <v>16.584179999999996</v>
      </c>
      <c r="AL7">
        <v>0</v>
      </c>
      <c r="AM7">
        <v>0</v>
      </c>
      <c r="AN7">
        <v>0.57389999999999997</v>
      </c>
      <c r="AO7">
        <v>0</v>
      </c>
      <c r="AP7">
        <v>0.98256642407808004</v>
      </c>
      <c r="AQ7">
        <v>0</v>
      </c>
      <c r="AR7">
        <v>2.0322000000000005</v>
      </c>
      <c r="AS7">
        <v>3.0952500000000001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290.21679034746927</v>
      </c>
      <c r="DN7">
        <v>10.681963081081122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4.6761731064582062</v>
      </c>
      <c r="L8">
        <v>106.00591310309368</v>
      </c>
      <c r="M8">
        <v>28.231618498721826</v>
      </c>
      <c r="N8">
        <v>36.240069785814605</v>
      </c>
      <c r="O8">
        <v>0</v>
      </c>
      <c r="P8">
        <v>41.989376609604605</v>
      </c>
      <c r="Q8">
        <v>3.0012936610608021</v>
      </c>
      <c r="R8">
        <v>4.0029629629629628</v>
      </c>
      <c r="S8">
        <v>3.9958592132505171</v>
      </c>
      <c r="T8">
        <v>0</v>
      </c>
      <c r="U8">
        <v>25.702669720227782</v>
      </c>
      <c r="V8">
        <v>2.0011090569561159</v>
      </c>
      <c r="W8">
        <v>4.0021498611111124</v>
      </c>
      <c r="X8">
        <v>10.003563025210083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2.7224999999999997</v>
      </c>
      <c r="AG8">
        <v>0</v>
      </c>
      <c r="AH8">
        <v>0</v>
      </c>
      <c r="AI8">
        <v>0</v>
      </c>
      <c r="AJ8">
        <v>0</v>
      </c>
      <c r="AK8">
        <v>16.584179999999996</v>
      </c>
      <c r="AL8">
        <v>0</v>
      </c>
      <c r="AM8">
        <v>0</v>
      </c>
      <c r="AN8">
        <v>0.57389999999999997</v>
      </c>
      <c r="AO8">
        <v>0</v>
      </c>
      <c r="AP8">
        <v>0.98256642407808004</v>
      </c>
      <c r="AQ8">
        <v>0</v>
      </c>
      <c r="AR8">
        <v>2.0322000000000005</v>
      </c>
      <c r="AS8">
        <v>2.8889000000000005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290.0177659872254</v>
      </c>
      <c r="DN8">
        <v>10.674637441324952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4.6761731064582062</v>
      </c>
      <c r="L9">
        <v>106.00591310309368</v>
      </c>
      <c r="M9">
        <v>29.102211202457447</v>
      </c>
      <c r="N9">
        <v>36.240069785814605</v>
      </c>
      <c r="O9">
        <v>0</v>
      </c>
      <c r="P9">
        <v>41.989376609604605</v>
      </c>
      <c r="Q9">
        <v>3.0012936610608021</v>
      </c>
      <c r="R9">
        <v>4.0029629629629628</v>
      </c>
      <c r="S9">
        <v>3.9958592132505171</v>
      </c>
      <c r="T9">
        <v>0</v>
      </c>
      <c r="U9">
        <v>25.702669720227782</v>
      </c>
      <c r="V9">
        <v>2.0011090569561159</v>
      </c>
      <c r="W9">
        <v>4.0021498611111124</v>
      </c>
      <c r="X9">
        <v>10.003563025210083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2.7224999999999997</v>
      </c>
      <c r="AG9">
        <v>0</v>
      </c>
      <c r="AH9">
        <v>0</v>
      </c>
      <c r="AI9">
        <v>0</v>
      </c>
      <c r="AJ9">
        <v>0</v>
      </c>
      <c r="AK9">
        <v>16.584179999999996</v>
      </c>
      <c r="AL9">
        <v>0</v>
      </c>
      <c r="AM9">
        <v>0</v>
      </c>
      <c r="AN9">
        <v>0.57389999999999997</v>
      </c>
      <c r="AO9">
        <v>0</v>
      </c>
      <c r="AP9">
        <v>3.6578982835578762</v>
      </c>
      <c r="AQ9">
        <v>0</v>
      </c>
      <c r="AR9">
        <v>15.241500000000004</v>
      </c>
      <c r="AS9">
        <v>3.0952500000000001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306.37704821768392</v>
      </c>
      <c r="DN9">
        <v>11.2769297740819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4.6761731064582062</v>
      </c>
      <c r="L10">
        <v>106.00591310309368</v>
      </c>
      <c r="M10">
        <v>29.104474247717796</v>
      </c>
      <c r="N10">
        <v>36.240069785814605</v>
      </c>
      <c r="O10">
        <v>0</v>
      </c>
      <c r="P10">
        <v>41.989376609604605</v>
      </c>
      <c r="Q10">
        <v>3.0012936610608021</v>
      </c>
      <c r="R10">
        <v>4.0029629629629628</v>
      </c>
      <c r="S10">
        <v>3.9958592132505171</v>
      </c>
      <c r="T10">
        <v>0</v>
      </c>
      <c r="U10">
        <v>25.702669720227782</v>
      </c>
      <c r="V10">
        <v>2.0011090569561159</v>
      </c>
      <c r="W10">
        <v>4.0021498611111124</v>
      </c>
      <c r="X10">
        <v>10.003563025210083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2.7224999999999997</v>
      </c>
      <c r="AG10">
        <v>0</v>
      </c>
      <c r="AH10">
        <v>0</v>
      </c>
      <c r="AI10">
        <v>0</v>
      </c>
      <c r="AJ10">
        <v>0</v>
      </c>
      <c r="AK10">
        <v>16.584179999999996</v>
      </c>
      <c r="AL10">
        <v>0</v>
      </c>
      <c r="AM10">
        <v>0</v>
      </c>
      <c r="AN10">
        <v>0.57389999999999997</v>
      </c>
      <c r="AO10">
        <v>0</v>
      </c>
      <c r="AP10">
        <v>3.6578982835578762</v>
      </c>
      <c r="AQ10">
        <v>0</v>
      </c>
      <c r="AR10">
        <v>15.241500000000004</v>
      </c>
      <c r="AS10">
        <v>2.8889000000000005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306.1802065834209</v>
      </c>
      <c r="DN10">
        <v>11.269684453605221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4.6761731064582062</v>
      </c>
      <c r="L11">
        <v>106.00591310309368</v>
      </c>
      <c r="M11">
        <v>29.104474247717796</v>
      </c>
      <c r="N11">
        <v>36.240069785814605</v>
      </c>
      <c r="O11">
        <v>0</v>
      </c>
      <c r="P11">
        <v>41.989376609604605</v>
      </c>
      <c r="Q11">
        <v>3.0012936610608021</v>
      </c>
      <c r="R11">
        <v>4.0015948963317385</v>
      </c>
      <c r="S11">
        <v>3.9958592132505171</v>
      </c>
      <c r="T11">
        <v>0</v>
      </c>
      <c r="U11">
        <v>25.702669720227782</v>
      </c>
      <c r="V11">
        <v>2.0011090569561159</v>
      </c>
      <c r="W11">
        <v>4.0022731006160157</v>
      </c>
      <c r="X11">
        <v>10.004436497196986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2.7224999999999997</v>
      </c>
      <c r="AG11">
        <v>0</v>
      </c>
      <c r="AH11">
        <v>0</v>
      </c>
      <c r="AI11">
        <v>0</v>
      </c>
      <c r="AJ11">
        <v>0</v>
      </c>
      <c r="AK11">
        <v>16.584179999999996</v>
      </c>
      <c r="AL11">
        <v>0</v>
      </c>
      <c r="AM11">
        <v>0</v>
      </c>
      <c r="AN11">
        <v>0.57389999999999997</v>
      </c>
      <c r="AO11">
        <v>0</v>
      </c>
      <c r="AP11">
        <v>3.6578982835578762</v>
      </c>
      <c r="AQ11">
        <v>0</v>
      </c>
      <c r="AR11">
        <v>2.0322000000000005</v>
      </c>
      <c r="AS11">
        <v>2.8889000000000005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293.43947858054065</v>
      </c>
      <c r="DN11">
        <v>10.80074110134602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4.6761731064582062</v>
      </c>
      <c r="L12">
        <v>106.00591310309368</v>
      </c>
      <c r="M12">
        <v>29.104474247717796</v>
      </c>
      <c r="N12">
        <v>36.240069785814605</v>
      </c>
      <c r="O12">
        <v>0</v>
      </c>
      <c r="P12">
        <v>41.989376609604605</v>
      </c>
      <c r="Q12">
        <v>3.0012936610608021</v>
      </c>
      <c r="R12">
        <v>4.0015948963317385</v>
      </c>
      <c r="S12">
        <v>3.9958592132505171</v>
      </c>
      <c r="T12">
        <v>0</v>
      </c>
      <c r="U12">
        <v>25.702669720227782</v>
      </c>
      <c r="V12">
        <v>2.00207468879668</v>
      </c>
      <c r="W12">
        <v>4.0022731006160157</v>
      </c>
      <c r="X12">
        <v>10.004436497196986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2.7224999999999997</v>
      </c>
      <c r="AG12">
        <v>0</v>
      </c>
      <c r="AH12">
        <v>0</v>
      </c>
      <c r="AI12">
        <v>0</v>
      </c>
      <c r="AJ12">
        <v>0</v>
      </c>
      <c r="AK12">
        <v>16.584179999999996</v>
      </c>
      <c r="AL12">
        <v>0</v>
      </c>
      <c r="AM12">
        <v>0</v>
      </c>
      <c r="AN12">
        <v>0.57389999999999997</v>
      </c>
      <c r="AO12">
        <v>0</v>
      </c>
      <c r="AP12">
        <v>3.6578982835578762</v>
      </c>
      <c r="AQ12">
        <v>0</v>
      </c>
      <c r="AR12">
        <v>2.0322000000000005</v>
      </c>
      <c r="AS12">
        <v>2.8889000000000005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293.44040987838929</v>
      </c>
      <c r="DN12">
        <v>10.800775435337986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4.6761731064582062</v>
      </c>
      <c r="L13">
        <v>106.00591310309368</v>
      </c>
      <c r="M13">
        <v>29.104474247717796</v>
      </c>
      <c r="N13">
        <v>36.240069785814605</v>
      </c>
      <c r="O13">
        <v>0</v>
      </c>
      <c r="P13">
        <v>41.989376609604605</v>
      </c>
      <c r="Q13">
        <v>3.0012936610608021</v>
      </c>
      <c r="R13">
        <v>4.0015948963317385</v>
      </c>
      <c r="S13">
        <v>3.9958592132505171</v>
      </c>
      <c r="T13">
        <v>0</v>
      </c>
      <c r="U13">
        <v>25.702669720227782</v>
      </c>
      <c r="V13">
        <v>2.00207468879668</v>
      </c>
      <c r="W13">
        <v>4.0022731006160157</v>
      </c>
      <c r="X13">
        <v>10.004436497196986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2.7224999999999997</v>
      </c>
      <c r="AG13">
        <v>0</v>
      </c>
      <c r="AH13">
        <v>0</v>
      </c>
      <c r="AI13">
        <v>0</v>
      </c>
      <c r="AJ13">
        <v>0</v>
      </c>
      <c r="AK13">
        <v>16.584179999999996</v>
      </c>
      <c r="AL13">
        <v>0</v>
      </c>
      <c r="AM13">
        <v>0</v>
      </c>
      <c r="AN13">
        <v>0.57389999999999997</v>
      </c>
      <c r="AO13">
        <v>0</v>
      </c>
      <c r="AP13">
        <v>0.98256642407808004</v>
      </c>
      <c r="AQ13">
        <v>0</v>
      </c>
      <c r="AR13">
        <v>2.7096000000000009</v>
      </c>
      <c r="AS13">
        <v>2.8889000000000005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291.51356086538186</v>
      </c>
      <c r="DN13">
        <v>10.729692588865646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4.6761731064582062</v>
      </c>
      <c r="L14">
        <v>106.00591310309368</v>
      </c>
      <c r="M14">
        <v>29.104474247717796</v>
      </c>
      <c r="N14">
        <v>36.240069785814605</v>
      </c>
      <c r="O14">
        <v>0</v>
      </c>
      <c r="P14">
        <v>41.989376609604605</v>
      </c>
      <c r="Q14">
        <v>3.0012936610608021</v>
      </c>
      <c r="R14">
        <v>4.0015948963317385</v>
      </c>
      <c r="S14">
        <v>3.9958592132505171</v>
      </c>
      <c r="T14">
        <v>0</v>
      </c>
      <c r="U14">
        <v>25.702669720227782</v>
      </c>
      <c r="V14">
        <v>2.00207468879668</v>
      </c>
      <c r="W14">
        <v>4.0022731006160157</v>
      </c>
      <c r="X14">
        <v>10.004436497196986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2.7224999999999997</v>
      </c>
      <c r="AG14">
        <v>0</v>
      </c>
      <c r="AH14">
        <v>0</v>
      </c>
      <c r="AI14">
        <v>0</v>
      </c>
      <c r="AJ14">
        <v>0</v>
      </c>
      <c r="AK14">
        <v>16.584179999999996</v>
      </c>
      <c r="AL14">
        <v>0</v>
      </c>
      <c r="AM14">
        <v>0</v>
      </c>
      <c r="AN14">
        <v>0.57389999999999997</v>
      </c>
      <c r="AO14">
        <v>0</v>
      </c>
      <c r="AP14">
        <v>0.98256642407808004</v>
      </c>
      <c r="AQ14">
        <v>0</v>
      </c>
      <c r="AR14">
        <v>2.7096000000000009</v>
      </c>
      <c r="AS14">
        <v>2.8889000000000005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291.51356086538186</v>
      </c>
      <c r="DN14">
        <v>10.729692588865646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4.6763125329280646</v>
      </c>
      <c r="L15">
        <v>106.00591310309368</v>
      </c>
      <c r="M15">
        <v>29.104474247717796</v>
      </c>
      <c r="N15">
        <v>36.240069785814605</v>
      </c>
      <c r="O15">
        <v>0</v>
      </c>
      <c r="P15">
        <v>41.989376609604605</v>
      </c>
      <c r="Q15">
        <v>3.0012936610608021</v>
      </c>
      <c r="R15">
        <v>4.0015948963317385</v>
      </c>
      <c r="S15">
        <v>3.9958592132505171</v>
      </c>
      <c r="T15">
        <v>0</v>
      </c>
      <c r="U15">
        <v>25.702669720227782</v>
      </c>
      <c r="V15">
        <v>1.8560614446680079</v>
      </c>
      <c r="W15">
        <v>4.0022731006160157</v>
      </c>
      <c r="X15">
        <v>10.004436497196986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2.7224999999999997</v>
      </c>
      <c r="AG15">
        <v>0</v>
      </c>
      <c r="AH15">
        <v>0</v>
      </c>
      <c r="AI15">
        <v>0</v>
      </c>
      <c r="AJ15">
        <v>0</v>
      </c>
      <c r="AK15">
        <v>16.584179999999996</v>
      </c>
      <c r="AL15">
        <v>0</v>
      </c>
      <c r="AM15">
        <v>0</v>
      </c>
      <c r="AN15">
        <v>0.57389999999999997</v>
      </c>
      <c r="AO15">
        <v>0</v>
      </c>
      <c r="AP15">
        <v>0.98256642407808004</v>
      </c>
      <c r="AQ15">
        <v>0</v>
      </c>
      <c r="AR15">
        <v>2.7096000000000009</v>
      </c>
      <c r="AS15">
        <v>2.8889000000000005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291.37286556202758</v>
      </c>
      <c r="DN15">
        <v>10.724514074561194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4.6761562356465305</v>
      </c>
      <c r="L16">
        <v>106.00591310309368</v>
      </c>
      <c r="M16">
        <v>29.104474247717796</v>
      </c>
      <c r="N16">
        <v>36.240069785814605</v>
      </c>
      <c r="O16">
        <v>0</v>
      </c>
      <c r="P16">
        <v>41.989376609604605</v>
      </c>
      <c r="Q16">
        <v>3.0012936610608021</v>
      </c>
      <c r="R16">
        <v>4.0015948963317385</v>
      </c>
      <c r="S16">
        <v>3.9958592132505171</v>
      </c>
      <c r="T16">
        <v>0</v>
      </c>
      <c r="U16">
        <v>25.702669720227782</v>
      </c>
      <c r="V16">
        <v>2.0011090569561159</v>
      </c>
      <c r="W16">
        <v>4.0022731006160157</v>
      </c>
      <c r="X16">
        <v>10.004436497196986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2.7224999999999997</v>
      </c>
      <c r="AG16">
        <v>0</v>
      </c>
      <c r="AH16">
        <v>0</v>
      </c>
      <c r="AI16">
        <v>0</v>
      </c>
      <c r="AJ16">
        <v>0</v>
      </c>
      <c r="AK16">
        <v>16.584179999999996</v>
      </c>
      <c r="AL16">
        <v>0</v>
      </c>
      <c r="AM16">
        <v>0</v>
      </c>
      <c r="AN16">
        <v>0.57389999999999997</v>
      </c>
      <c r="AO16">
        <v>0</v>
      </c>
      <c r="AP16">
        <v>0.98256642407808004</v>
      </c>
      <c r="AQ16">
        <v>0</v>
      </c>
      <c r="AR16">
        <v>2.7096000000000009</v>
      </c>
      <c r="AS16">
        <v>2.8889000000000005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291.51261329635525</v>
      </c>
      <c r="DN16">
        <v>10.729657655240008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4.6762069537772346</v>
      </c>
      <c r="L17">
        <v>106.00591310309368</v>
      </c>
      <c r="M17">
        <v>29.104474247717796</v>
      </c>
      <c r="N17">
        <v>36.240069785814605</v>
      </c>
      <c r="O17">
        <v>0</v>
      </c>
      <c r="P17">
        <v>41.989376609604605</v>
      </c>
      <c r="Q17">
        <v>3.0012936610608021</v>
      </c>
      <c r="R17">
        <v>4.0015948963317385</v>
      </c>
      <c r="S17">
        <v>3.9958592132505171</v>
      </c>
      <c r="T17">
        <v>0</v>
      </c>
      <c r="U17">
        <v>25.702669720227782</v>
      </c>
      <c r="V17">
        <v>2.0011090569561159</v>
      </c>
      <c r="W17">
        <v>4.0022731006160157</v>
      </c>
      <c r="X17">
        <v>10.004436497196986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2.7224999999999997</v>
      </c>
      <c r="AG17">
        <v>0</v>
      </c>
      <c r="AH17">
        <v>0</v>
      </c>
      <c r="AI17">
        <v>0</v>
      </c>
      <c r="AJ17">
        <v>0</v>
      </c>
      <c r="AK17">
        <v>16.584179999999996</v>
      </c>
      <c r="AL17">
        <v>0</v>
      </c>
      <c r="AM17">
        <v>0</v>
      </c>
      <c r="AN17">
        <v>0.57389999999999997</v>
      </c>
      <c r="AO17">
        <v>0</v>
      </c>
      <c r="AP17">
        <v>0.98256642407808004</v>
      </c>
      <c r="AQ17">
        <v>0</v>
      </c>
      <c r="AR17">
        <v>2.7096000000000009</v>
      </c>
      <c r="AS17">
        <v>2.8889000000000005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291.51266221385958</v>
      </c>
      <c r="DN17">
        <v>10.729659455866379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4.6763106269409933</v>
      </c>
      <c r="L18">
        <v>106.00591310309368</v>
      </c>
      <c r="M18">
        <v>29.104474247717796</v>
      </c>
      <c r="N18">
        <v>36.240069785814605</v>
      </c>
      <c r="O18">
        <v>0</v>
      </c>
      <c r="P18">
        <v>41.989376609604605</v>
      </c>
      <c r="Q18">
        <v>3.0012936610608021</v>
      </c>
      <c r="R18">
        <v>4.0015948963317385</v>
      </c>
      <c r="S18">
        <v>3.9958592132505171</v>
      </c>
      <c r="T18">
        <v>0</v>
      </c>
      <c r="U18">
        <v>25.702669720227782</v>
      </c>
      <c r="V18">
        <v>2.0011090569561159</v>
      </c>
      <c r="W18">
        <v>4.0022731006160157</v>
      </c>
      <c r="X18">
        <v>10.004436497196986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2.7224999999999997</v>
      </c>
      <c r="AG18">
        <v>0</v>
      </c>
      <c r="AH18">
        <v>0</v>
      </c>
      <c r="AI18">
        <v>0</v>
      </c>
      <c r="AJ18">
        <v>0</v>
      </c>
      <c r="AK18">
        <v>16.584179999999996</v>
      </c>
      <c r="AL18">
        <v>0</v>
      </c>
      <c r="AM18">
        <v>0</v>
      </c>
      <c r="AN18">
        <v>0.57389999999999997</v>
      </c>
      <c r="AO18">
        <v>0</v>
      </c>
      <c r="AP18">
        <v>0.98256642407808004</v>
      </c>
      <c r="AQ18">
        <v>0</v>
      </c>
      <c r="AR18">
        <v>2.7096000000000009</v>
      </c>
      <c r="AS18">
        <v>2.8889000000000005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291.5127622069482</v>
      </c>
      <c r="DN18">
        <v>10.729663135941506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4.6761913194599165</v>
      </c>
      <c r="L19">
        <v>106.00591310309368</v>
      </c>
      <c r="M19">
        <v>29.104474247717796</v>
      </c>
      <c r="N19">
        <v>36.240069785814605</v>
      </c>
      <c r="O19">
        <v>0</v>
      </c>
      <c r="P19">
        <v>41.989376609604605</v>
      </c>
      <c r="Q19">
        <v>3.0012936610608021</v>
      </c>
      <c r="R19">
        <v>4.0015948963317385</v>
      </c>
      <c r="S19">
        <v>3.9958592132505171</v>
      </c>
      <c r="T19">
        <v>0</v>
      </c>
      <c r="U19">
        <v>25.702669720227782</v>
      </c>
      <c r="V19">
        <v>2.0011090569561159</v>
      </c>
      <c r="W19">
        <v>4.001794265734266</v>
      </c>
      <c r="X19">
        <v>10.003539305301647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2.7224999999999997</v>
      </c>
      <c r="AG19">
        <v>0</v>
      </c>
      <c r="AH19">
        <v>0</v>
      </c>
      <c r="AI19">
        <v>0</v>
      </c>
      <c r="AJ19">
        <v>0</v>
      </c>
      <c r="AK19">
        <v>16.584179999999996</v>
      </c>
      <c r="AL19">
        <v>0</v>
      </c>
      <c r="AM19">
        <v>0</v>
      </c>
      <c r="AN19">
        <v>0.57389999999999997</v>
      </c>
      <c r="AO19">
        <v>0</v>
      </c>
      <c r="AP19">
        <v>0.98256642407808004</v>
      </c>
      <c r="AQ19">
        <v>0</v>
      </c>
      <c r="AR19">
        <v>2.7096000000000009</v>
      </c>
      <c r="AS19">
        <v>2.8889000000000005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291.51131993818097</v>
      </c>
      <c r="DN19">
        <v>10.729610070450551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4.6761967737932748</v>
      </c>
      <c r="L20">
        <v>106.00591310309368</v>
      </c>
      <c r="M20">
        <v>29.104474247717796</v>
      </c>
      <c r="N20">
        <v>36.240069785814605</v>
      </c>
      <c r="O20">
        <v>0</v>
      </c>
      <c r="P20">
        <v>41.989376609604605</v>
      </c>
      <c r="Q20">
        <v>3.0012936610608021</v>
      </c>
      <c r="R20">
        <v>4.0015948963317385</v>
      </c>
      <c r="S20">
        <v>3.9958592132505171</v>
      </c>
      <c r="T20">
        <v>0</v>
      </c>
      <c r="U20">
        <v>25.702669720227782</v>
      </c>
      <c r="V20">
        <v>2.0011090569561159</v>
      </c>
      <c r="W20">
        <v>4.001794265734266</v>
      </c>
      <c r="X20">
        <v>10.003539305301647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2.7224999999999997</v>
      </c>
      <c r="AG20">
        <v>0</v>
      </c>
      <c r="AH20">
        <v>0</v>
      </c>
      <c r="AI20">
        <v>0</v>
      </c>
      <c r="AJ20">
        <v>0</v>
      </c>
      <c r="AK20">
        <v>16.584179999999996</v>
      </c>
      <c r="AL20">
        <v>0</v>
      </c>
      <c r="AM20">
        <v>0</v>
      </c>
      <c r="AN20">
        <v>0.57389999999999997</v>
      </c>
      <c r="AO20">
        <v>0</v>
      </c>
      <c r="AP20">
        <v>0.98256642407808004</v>
      </c>
      <c r="AQ20">
        <v>0</v>
      </c>
      <c r="AR20">
        <v>2.7096000000000009</v>
      </c>
      <c r="AS20">
        <v>2.8889000000000005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291.51132519931843</v>
      </c>
      <c r="DN20">
        <v>10.729610263646471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4.6761207498934816</v>
      </c>
      <c r="L21">
        <v>106.00591310309368</v>
      </c>
      <c r="M21">
        <v>29.104474247717796</v>
      </c>
      <c r="N21">
        <v>36.240069785814605</v>
      </c>
      <c r="O21">
        <v>0</v>
      </c>
      <c r="P21">
        <v>41.989376609604605</v>
      </c>
      <c r="Q21">
        <v>3.0012936610608021</v>
      </c>
      <c r="R21">
        <v>4.0015948963317385</v>
      </c>
      <c r="S21">
        <v>3.9958592132505171</v>
      </c>
      <c r="T21">
        <v>0</v>
      </c>
      <c r="U21">
        <v>25.702669720227782</v>
      </c>
      <c r="V21">
        <v>2.0011090569561159</v>
      </c>
      <c r="W21">
        <v>4.001794265734266</v>
      </c>
      <c r="X21">
        <v>10.003236640571819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2.7224999999999997</v>
      </c>
      <c r="AG21">
        <v>0</v>
      </c>
      <c r="AH21">
        <v>5.8108000000000004</v>
      </c>
      <c r="AI21">
        <v>0</v>
      </c>
      <c r="AJ21">
        <v>0</v>
      </c>
      <c r="AK21">
        <v>16.584179999999996</v>
      </c>
      <c r="AL21">
        <v>0</v>
      </c>
      <c r="AM21">
        <v>0</v>
      </c>
      <c r="AN21">
        <v>0.57389999999999997</v>
      </c>
      <c r="AO21">
        <v>0</v>
      </c>
      <c r="AP21">
        <v>0.98256642407808004</v>
      </c>
      <c r="AQ21">
        <v>0</v>
      </c>
      <c r="AR21">
        <v>2.7096000000000009</v>
      </c>
      <c r="AS21">
        <v>2.8889000000000005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297.11547663448761</v>
      </c>
      <c r="DN21">
        <v>10.935880139847583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4.6762241185897429</v>
      </c>
      <c r="L22">
        <v>106.00591310309368</v>
      </c>
      <c r="M22">
        <v>29.104474247717796</v>
      </c>
      <c r="N22">
        <v>36.240069785814605</v>
      </c>
      <c r="O22">
        <v>0</v>
      </c>
      <c r="P22">
        <v>41.989376609604605</v>
      </c>
      <c r="Q22">
        <v>3.0012936610608021</v>
      </c>
      <c r="R22">
        <v>4.0015948963317385</v>
      </c>
      <c r="S22">
        <v>3.9958592132505171</v>
      </c>
      <c r="T22">
        <v>0</v>
      </c>
      <c r="U22">
        <v>25.702669720227782</v>
      </c>
      <c r="V22">
        <v>2.0011090569561159</v>
      </c>
      <c r="W22">
        <v>4.001794265734266</v>
      </c>
      <c r="X22">
        <v>10.003236640571819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2.7224999999999997</v>
      </c>
      <c r="AG22">
        <v>0</v>
      </c>
      <c r="AH22">
        <v>5.8108000000000004</v>
      </c>
      <c r="AI22">
        <v>0</v>
      </c>
      <c r="AJ22">
        <v>0</v>
      </c>
      <c r="AK22">
        <v>16.584179999999996</v>
      </c>
      <c r="AL22">
        <v>0</v>
      </c>
      <c r="AM22">
        <v>0</v>
      </c>
      <c r="AN22">
        <v>0.57389999999999997</v>
      </c>
      <c r="AO22">
        <v>0</v>
      </c>
      <c r="AP22">
        <v>0.98256642407808004</v>
      </c>
      <c r="AQ22">
        <v>0</v>
      </c>
      <c r="AR22">
        <v>2.7096000000000009</v>
      </c>
      <c r="AS22">
        <v>2.8889000000000005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297.11557633390805</v>
      </c>
      <c r="DN22">
        <v>10.935883809123451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4.6760788098992263</v>
      </c>
      <c r="L23">
        <v>106.00591310309368</v>
      </c>
      <c r="M23">
        <v>29.104474247717796</v>
      </c>
      <c r="N23">
        <v>36.240069785814605</v>
      </c>
      <c r="O23">
        <v>0</v>
      </c>
      <c r="P23">
        <v>41.989376609604605</v>
      </c>
      <c r="Q23">
        <v>3.0012936610608021</v>
      </c>
      <c r="R23">
        <v>4.0015948963317385</v>
      </c>
      <c r="S23">
        <v>3.9958592132505171</v>
      </c>
      <c r="T23">
        <v>0</v>
      </c>
      <c r="U23">
        <v>25.702669720227782</v>
      </c>
      <c r="V23">
        <v>2.0011090569561159</v>
      </c>
      <c r="W23">
        <v>4.0021498611111124</v>
      </c>
      <c r="X23">
        <v>9.9972480358373552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2.7224999999999997</v>
      </c>
      <c r="AG23">
        <v>0</v>
      </c>
      <c r="AH23">
        <v>5.8108000000000004</v>
      </c>
      <c r="AI23">
        <v>0</v>
      </c>
      <c r="AJ23">
        <v>0</v>
      </c>
      <c r="AK23">
        <v>16.584179999999996</v>
      </c>
      <c r="AL23">
        <v>0</v>
      </c>
      <c r="AM23">
        <v>0</v>
      </c>
      <c r="AN23">
        <v>0.57389999999999997</v>
      </c>
      <c r="AO23">
        <v>0</v>
      </c>
      <c r="AP23">
        <v>0.98256642407808004</v>
      </c>
      <c r="AQ23">
        <v>0</v>
      </c>
      <c r="AR23">
        <v>2.7096000000000009</v>
      </c>
      <c r="AS23">
        <v>2.8889000000000005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297.11000314452048</v>
      </c>
      <c r="DN23">
        <v>10.935678680462876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4.6760788098992263</v>
      </c>
      <c r="L24">
        <v>106.00591310309368</v>
      </c>
      <c r="M24">
        <v>29.104474247717796</v>
      </c>
      <c r="N24">
        <v>36.240069785814605</v>
      </c>
      <c r="O24">
        <v>0</v>
      </c>
      <c r="P24">
        <v>41.989376609604605</v>
      </c>
      <c r="Q24">
        <v>3.0012936610608021</v>
      </c>
      <c r="R24">
        <v>4.0015948963317385</v>
      </c>
      <c r="S24">
        <v>3.9958592132505171</v>
      </c>
      <c r="T24">
        <v>0</v>
      </c>
      <c r="U24">
        <v>25.702669720227782</v>
      </c>
      <c r="V24">
        <v>2.0011090569561159</v>
      </c>
      <c r="W24">
        <v>4.0021498611111124</v>
      </c>
      <c r="X24">
        <v>9.9972480358373552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5.0553984000000005</v>
      </c>
      <c r="AF24">
        <v>2.7224999999999997</v>
      </c>
      <c r="AG24">
        <v>0</v>
      </c>
      <c r="AH24">
        <v>11.621600000000001</v>
      </c>
      <c r="AI24">
        <v>0</v>
      </c>
      <c r="AJ24">
        <v>0</v>
      </c>
      <c r="AK24">
        <v>16.584179999999996</v>
      </c>
      <c r="AL24">
        <v>0</v>
      </c>
      <c r="AM24">
        <v>0</v>
      </c>
      <c r="AN24">
        <v>0.57389999999999997</v>
      </c>
      <c r="AO24">
        <v>0</v>
      </c>
      <c r="AP24">
        <v>0.98256642407808004</v>
      </c>
      <c r="AQ24">
        <v>4.7745099999999994</v>
      </c>
      <c r="AR24">
        <v>2.7096000000000009</v>
      </c>
      <c r="AS24">
        <v>2.8889000000000005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307.31953448610778</v>
      </c>
      <c r="DN24">
        <v>11.311457338875575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4.6761207498934816</v>
      </c>
      <c r="L25">
        <v>106.00819029363073</v>
      </c>
      <c r="M25">
        <v>29.104474247717796</v>
      </c>
      <c r="N25">
        <v>36.240069785814605</v>
      </c>
      <c r="O25">
        <v>0</v>
      </c>
      <c r="P25">
        <v>41.989376609604605</v>
      </c>
      <c r="Q25">
        <v>3.0012936610608021</v>
      </c>
      <c r="R25">
        <v>13.004074552309138</v>
      </c>
      <c r="S25">
        <v>4.0018850141376063</v>
      </c>
      <c r="T25">
        <v>0</v>
      </c>
      <c r="U25">
        <v>25.702669720227782</v>
      </c>
      <c r="V25">
        <v>5.72147917673378</v>
      </c>
      <c r="W25">
        <v>13.870134568223325</v>
      </c>
      <c r="X25">
        <v>19.306381590332691</v>
      </c>
      <c r="Y25">
        <v>0</v>
      </c>
      <c r="Z25">
        <v>0</v>
      </c>
      <c r="AA25">
        <v>0</v>
      </c>
      <c r="AB25">
        <v>4.0409199999999998</v>
      </c>
      <c r="AC25">
        <v>0</v>
      </c>
      <c r="AD25">
        <v>0</v>
      </c>
      <c r="AE25">
        <v>5.0553984000000005</v>
      </c>
      <c r="AF25">
        <v>2.7224999999999997</v>
      </c>
      <c r="AG25">
        <v>0</v>
      </c>
      <c r="AH25">
        <v>17.432400000000005</v>
      </c>
      <c r="AI25">
        <v>0</v>
      </c>
      <c r="AJ25">
        <v>0</v>
      </c>
      <c r="AK25">
        <v>16.584179999999996</v>
      </c>
      <c r="AL25">
        <v>0</v>
      </c>
      <c r="AM25">
        <v>0</v>
      </c>
      <c r="AN25">
        <v>0.57389999999999997</v>
      </c>
      <c r="AO25">
        <v>0</v>
      </c>
      <c r="AP25">
        <v>0.98256642407808004</v>
      </c>
      <c r="AQ25">
        <v>4.7745099999999994</v>
      </c>
      <c r="AR25">
        <v>2.7096000000000009</v>
      </c>
      <c r="AS25">
        <v>2.8889000000000005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347.59708621987352</v>
      </c>
      <c r="DN25">
        <v>12.793938573891007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4.6762382497927835</v>
      </c>
      <c r="L26">
        <v>106.00819029363073</v>
      </c>
      <c r="M26">
        <v>29.104474247717796</v>
      </c>
      <c r="N26">
        <v>36.240069785814605</v>
      </c>
      <c r="O26">
        <v>0</v>
      </c>
      <c r="P26">
        <v>41.989376609604605</v>
      </c>
      <c r="Q26">
        <v>3.0012936610608021</v>
      </c>
      <c r="R26">
        <v>13.004074552309138</v>
      </c>
      <c r="S26">
        <v>4.0018850141376063</v>
      </c>
      <c r="T26">
        <v>0</v>
      </c>
      <c r="U26">
        <v>25.702669720227782</v>
      </c>
      <c r="V26">
        <v>6.3641182305630029</v>
      </c>
      <c r="W26">
        <v>13.870134568223325</v>
      </c>
      <c r="X26">
        <v>19.306381590332691</v>
      </c>
      <c r="Y26">
        <v>0</v>
      </c>
      <c r="Z26">
        <v>0</v>
      </c>
      <c r="AA26">
        <v>2.1568172249701112</v>
      </c>
      <c r="AB26">
        <v>4.0409199999999998</v>
      </c>
      <c r="AC26">
        <v>0</v>
      </c>
      <c r="AD26">
        <v>2.8030548</v>
      </c>
      <c r="AE26">
        <v>10.110796800000001</v>
      </c>
      <c r="AF26">
        <v>2.7224999999999997</v>
      </c>
      <c r="AG26">
        <v>0</v>
      </c>
      <c r="AH26">
        <v>23.243200000000002</v>
      </c>
      <c r="AI26">
        <v>1.1718</v>
      </c>
      <c r="AJ26">
        <v>0</v>
      </c>
      <c r="AK26">
        <v>16.584179999999996</v>
      </c>
      <c r="AL26">
        <v>0</v>
      </c>
      <c r="AM26">
        <v>1.5951</v>
      </c>
      <c r="AN26">
        <v>0.57389999999999997</v>
      </c>
      <c r="AO26">
        <v>0</v>
      </c>
      <c r="AP26">
        <v>0.98256642407808004</v>
      </c>
      <c r="AQ26">
        <v>9.5490199999999987</v>
      </c>
      <c r="AR26">
        <v>2.7096000000000009</v>
      </c>
      <c r="AS26">
        <v>2.8889000000000005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370.75491174622357</v>
      </c>
      <c r="DN26">
        <v>13.646350026239478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4.70714669780733</v>
      </c>
      <c r="L27">
        <v>106.00819029363073</v>
      </c>
      <c r="M27">
        <v>29.104474247717796</v>
      </c>
      <c r="N27">
        <v>36.240069785814605</v>
      </c>
      <c r="O27">
        <v>0</v>
      </c>
      <c r="P27">
        <v>41.989376609604605</v>
      </c>
      <c r="Q27">
        <v>3.0012936610608021</v>
      </c>
      <c r="R27">
        <v>13.004074552309138</v>
      </c>
      <c r="S27">
        <v>4.0018850141376063</v>
      </c>
      <c r="T27">
        <v>0</v>
      </c>
      <c r="U27">
        <v>25.702669720227782</v>
      </c>
      <c r="V27">
        <v>6.3641182305630029</v>
      </c>
      <c r="W27">
        <v>13.873964686998395</v>
      </c>
      <c r="X27">
        <v>17.957849828236494</v>
      </c>
      <c r="Y27">
        <v>0</v>
      </c>
      <c r="Z27">
        <v>0.67500000000000016</v>
      </c>
      <c r="AA27">
        <v>4.3136344499402224</v>
      </c>
      <c r="AB27">
        <v>8.0818399999999997</v>
      </c>
      <c r="AC27">
        <v>0</v>
      </c>
      <c r="AD27">
        <v>5.6061095999999999</v>
      </c>
      <c r="AE27">
        <v>15.166195200000002</v>
      </c>
      <c r="AF27">
        <v>5.4449999999999994</v>
      </c>
      <c r="AG27">
        <v>0</v>
      </c>
      <c r="AH27">
        <v>31.959400000000002</v>
      </c>
      <c r="AI27">
        <v>5.0168663999999996</v>
      </c>
      <c r="AJ27">
        <v>0</v>
      </c>
      <c r="AK27">
        <v>16.584179999999996</v>
      </c>
      <c r="AL27">
        <v>0</v>
      </c>
      <c r="AM27">
        <v>3.2392799999999999</v>
      </c>
      <c r="AN27">
        <v>0.57389999999999997</v>
      </c>
      <c r="AO27">
        <v>0</v>
      </c>
      <c r="AP27">
        <v>0.98256642407808004</v>
      </c>
      <c r="AQ27">
        <v>14.323529999999998</v>
      </c>
      <c r="AR27">
        <v>2.7096000000000009</v>
      </c>
      <c r="AS27">
        <v>2.8889000000000005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404.62796132406379</v>
      </c>
      <c r="DN27">
        <v>14.893154078062794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4.6761731064582062</v>
      </c>
      <c r="L28">
        <v>106.00819029363073</v>
      </c>
      <c r="M28">
        <v>29.104474247717796</v>
      </c>
      <c r="N28">
        <v>36.240069785814605</v>
      </c>
      <c r="O28">
        <v>0</v>
      </c>
      <c r="P28">
        <v>41.989376609604605</v>
      </c>
      <c r="Q28">
        <v>3.0012936610608021</v>
      </c>
      <c r="R28">
        <v>13.004074552309138</v>
      </c>
      <c r="S28">
        <v>4.0018850141376063</v>
      </c>
      <c r="T28">
        <v>0</v>
      </c>
      <c r="U28">
        <v>25.702669720227782</v>
      </c>
      <c r="V28">
        <v>6.3641182305630029</v>
      </c>
      <c r="W28">
        <v>13.873964686998395</v>
      </c>
      <c r="X28">
        <v>19.308494144144145</v>
      </c>
      <c r="Y28">
        <v>0</v>
      </c>
      <c r="Z28">
        <v>4.0014000000000003</v>
      </c>
      <c r="AA28">
        <v>7.997187463372323</v>
      </c>
      <c r="AB28">
        <v>12.122759999999998</v>
      </c>
      <c r="AC28">
        <v>2.9693200000000002</v>
      </c>
      <c r="AD28">
        <v>8.4091643999999999</v>
      </c>
      <c r="AE28">
        <v>15.166195200000002</v>
      </c>
      <c r="AF28">
        <v>8.9660999999999991</v>
      </c>
      <c r="AG28">
        <v>0</v>
      </c>
      <c r="AH28">
        <v>40.67560000000001</v>
      </c>
      <c r="AI28">
        <v>5.0168663999999996</v>
      </c>
      <c r="AJ28">
        <v>0</v>
      </c>
      <c r="AK28">
        <v>16.584179999999996</v>
      </c>
      <c r="AL28">
        <v>0</v>
      </c>
      <c r="AM28">
        <v>4.8491039999999996</v>
      </c>
      <c r="AN28">
        <v>0.57389999999999997</v>
      </c>
      <c r="AO28">
        <v>0</v>
      </c>
      <c r="AP28">
        <v>0.98256642407808004</v>
      </c>
      <c r="AQ28">
        <v>19.098039999999997</v>
      </c>
      <c r="AR28">
        <v>2.7096000000000009</v>
      </c>
      <c r="AS28">
        <v>2.8889000000000005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440.08728878179386</v>
      </c>
      <c r="DN28">
        <v>16.198379158323331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4.6761731064582062</v>
      </c>
      <c r="L29">
        <v>106.00819029363073</v>
      </c>
      <c r="M29">
        <v>29.104474247717796</v>
      </c>
      <c r="N29">
        <v>36.240069785814605</v>
      </c>
      <c r="O29">
        <v>0</v>
      </c>
      <c r="P29">
        <v>41.989376609604605</v>
      </c>
      <c r="Q29">
        <v>3.0012936610608021</v>
      </c>
      <c r="R29">
        <v>13.004074552309138</v>
      </c>
      <c r="S29">
        <v>4.0018850141376063</v>
      </c>
      <c r="T29">
        <v>0</v>
      </c>
      <c r="U29">
        <v>25.702669720227782</v>
      </c>
      <c r="V29">
        <v>6.3641182305630029</v>
      </c>
      <c r="W29">
        <v>13.873964686998395</v>
      </c>
      <c r="X29">
        <v>19.308494144144145</v>
      </c>
      <c r="Y29">
        <v>0</v>
      </c>
      <c r="Z29">
        <v>4.0014000000000003</v>
      </c>
      <c r="AA29">
        <v>12.116950702079276</v>
      </c>
      <c r="AB29">
        <v>12.122759999999998</v>
      </c>
      <c r="AC29">
        <v>2.9693200000000002</v>
      </c>
      <c r="AD29">
        <v>8.4091643999999999</v>
      </c>
      <c r="AE29">
        <v>15.166195200000002</v>
      </c>
      <c r="AF29">
        <v>8.9660999999999991</v>
      </c>
      <c r="AG29">
        <v>0</v>
      </c>
      <c r="AH29">
        <v>40.67560000000001</v>
      </c>
      <c r="AI29">
        <v>5.0168663999999996</v>
      </c>
      <c r="AJ29">
        <v>0</v>
      </c>
      <c r="AK29">
        <v>16.584179999999996</v>
      </c>
      <c r="AL29">
        <v>0</v>
      </c>
      <c r="AM29">
        <v>4.8491039999999996</v>
      </c>
      <c r="AN29">
        <v>0.57389999999999997</v>
      </c>
      <c r="AO29">
        <v>0</v>
      </c>
      <c r="AP29">
        <v>0.98256642407808004</v>
      </c>
      <c r="AQ29">
        <v>19.098039999999997</v>
      </c>
      <c r="AR29">
        <v>2.7096000000000009</v>
      </c>
      <c r="AS29">
        <v>2.8889000000000005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444.06070728179395</v>
      </c>
      <c r="DN29">
        <v>16.344723897030281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4.6761731064582062</v>
      </c>
      <c r="L30">
        <v>106.00819029363073</v>
      </c>
      <c r="M30">
        <v>29.104474247717796</v>
      </c>
      <c r="N30">
        <v>36.240069785814605</v>
      </c>
      <c r="O30">
        <v>0</v>
      </c>
      <c r="P30">
        <v>41.989376609604605</v>
      </c>
      <c r="Q30">
        <v>3.0012936610608021</v>
      </c>
      <c r="R30">
        <v>13.007695244956773</v>
      </c>
      <c r="S30">
        <v>4.0018850141376063</v>
      </c>
      <c r="T30">
        <v>0</v>
      </c>
      <c r="U30">
        <v>25.702669720227782</v>
      </c>
      <c r="V30">
        <v>6.3569234617308661</v>
      </c>
      <c r="W30">
        <v>13.873964686998395</v>
      </c>
      <c r="X30">
        <v>19.308494144144145</v>
      </c>
      <c r="Y30">
        <v>0</v>
      </c>
      <c r="Z30">
        <v>4.0014000000000003</v>
      </c>
      <c r="AA30">
        <v>12.116950702079276</v>
      </c>
      <c r="AB30">
        <v>12.122759999999998</v>
      </c>
      <c r="AC30">
        <v>2.9693200000000002</v>
      </c>
      <c r="AD30">
        <v>8.4091643999999999</v>
      </c>
      <c r="AE30">
        <v>15.166195200000002</v>
      </c>
      <c r="AF30">
        <v>8.9660999999999991</v>
      </c>
      <c r="AG30">
        <v>0</v>
      </c>
      <c r="AH30">
        <v>40.67560000000001</v>
      </c>
      <c r="AI30">
        <v>5.0168663999999996</v>
      </c>
      <c r="AJ30">
        <v>0</v>
      </c>
      <c r="AK30">
        <v>16.584179999999996</v>
      </c>
      <c r="AL30">
        <v>0</v>
      </c>
      <c r="AM30">
        <v>4.8491039999999996</v>
      </c>
      <c r="AN30">
        <v>0.57389999999999997</v>
      </c>
      <c r="AO30">
        <v>0</v>
      </c>
      <c r="AP30">
        <v>0.98256642407808004</v>
      </c>
      <c r="AQ30">
        <v>19.098039999999997</v>
      </c>
      <c r="AR30">
        <v>2.7096000000000009</v>
      </c>
      <c r="AS30">
        <v>2.8889000000000005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444.05725996363054</v>
      </c>
      <c r="DN30">
        <v>16.344597139009107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4.4894341781464959</v>
      </c>
      <c r="L31">
        <v>106.00819029363073</v>
      </c>
      <c r="M31">
        <v>29.104474247717796</v>
      </c>
      <c r="N31">
        <v>36.240069785814605</v>
      </c>
      <c r="O31">
        <v>0</v>
      </c>
      <c r="P31">
        <v>41.989376609604605</v>
      </c>
      <c r="Q31">
        <v>3.0012936610608021</v>
      </c>
      <c r="R31">
        <v>13.011109283461018</v>
      </c>
      <c r="S31">
        <v>4.0018850141376063</v>
      </c>
      <c r="T31">
        <v>0</v>
      </c>
      <c r="U31">
        <v>25.702669720227782</v>
      </c>
      <c r="V31">
        <v>6.3641182305630029</v>
      </c>
      <c r="W31">
        <v>13.873964686998395</v>
      </c>
      <c r="X31">
        <v>19.308494144144145</v>
      </c>
      <c r="Y31">
        <v>0</v>
      </c>
      <c r="Z31">
        <v>4.0014000000000003</v>
      </c>
      <c r="AA31">
        <v>12.116950702079276</v>
      </c>
      <c r="AB31">
        <v>12.122759999999998</v>
      </c>
      <c r="AC31">
        <v>5.4698000000000011</v>
      </c>
      <c r="AD31">
        <v>8.4091643999999999</v>
      </c>
      <c r="AE31">
        <v>15.166195200000002</v>
      </c>
      <c r="AF31">
        <v>8.9660999999999991</v>
      </c>
      <c r="AG31">
        <v>0</v>
      </c>
      <c r="AH31">
        <v>40.67560000000001</v>
      </c>
      <c r="AI31">
        <v>5.0168663999999996</v>
      </c>
      <c r="AJ31">
        <v>0</v>
      </c>
      <c r="AK31">
        <v>16.584179999999996</v>
      </c>
      <c r="AL31">
        <v>0</v>
      </c>
      <c r="AM31">
        <v>4.8491039999999996</v>
      </c>
      <c r="AN31">
        <v>0.57389999999999997</v>
      </c>
      <c r="AO31">
        <v>0</v>
      </c>
      <c r="AP31">
        <v>0.98256642407808004</v>
      </c>
      <c r="AQ31">
        <v>19.098039999999997</v>
      </c>
      <c r="AR31">
        <v>2.7096000000000009</v>
      </c>
      <c r="AS31">
        <v>2.8889000000000005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446.29909538975852</v>
      </c>
      <c r="DN31">
        <v>16.427111591905803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4.6761629491615642</v>
      </c>
      <c r="L32">
        <v>106.00819029363073</v>
      </c>
      <c r="M32">
        <v>29.104474247717796</v>
      </c>
      <c r="N32">
        <v>36.240069785814605</v>
      </c>
      <c r="O32">
        <v>0</v>
      </c>
      <c r="P32">
        <v>41.989376609604605</v>
      </c>
      <c r="Q32">
        <v>3.0012936610608021</v>
      </c>
      <c r="R32">
        <v>13.011109283461018</v>
      </c>
      <c r="S32">
        <v>4.0018850141376063</v>
      </c>
      <c r="T32">
        <v>0</v>
      </c>
      <c r="U32">
        <v>25.702669720227782</v>
      </c>
      <c r="V32">
        <v>6.3641182305630029</v>
      </c>
      <c r="W32">
        <v>13.873964686998395</v>
      </c>
      <c r="X32">
        <v>19.308494144144145</v>
      </c>
      <c r="Y32">
        <v>0</v>
      </c>
      <c r="Z32">
        <v>4.0014000000000003</v>
      </c>
      <c r="AA32">
        <v>7.997187463372323</v>
      </c>
      <c r="AB32">
        <v>12.122759999999998</v>
      </c>
      <c r="AC32">
        <v>5.4698000000000011</v>
      </c>
      <c r="AD32">
        <v>8.4091643999999999</v>
      </c>
      <c r="AE32">
        <v>15.166195200000002</v>
      </c>
      <c r="AF32">
        <v>8.9660999999999991</v>
      </c>
      <c r="AG32">
        <v>0</v>
      </c>
      <c r="AH32">
        <v>40.67560000000001</v>
      </c>
      <c r="AI32">
        <v>5.0168663999999996</v>
      </c>
      <c r="AJ32">
        <v>0</v>
      </c>
      <c r="AK32">
        <v>16.584179999999996</v>
      </c>
      <c r="AL32">
        <v>0</v>
      </c>
      <c r="AM32">
        <v>4.8491039999999996</v>
      </c>
      <c r="AN32">
        <v>0.57389999999999997</v>
      </c>
      <c r="AO32">
        <v>0</v>
      </c>
      <c r="AP32">
        <v>0.98256642407808004</v>
      </c>
      <c r="AQ32">
        <v>19.098039999999997</v>
      </c>
      <c r="AR32">
        <v>2.7096000000000009</v>
      </c>
      <c r="AS32">
        <v>2.8889000000000005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442.50577678225551</v>
      </c>
      <c r="DN32">
        <v>16.287395731716963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4.6760788098992263</v>
      </c>
      <c r="L33">
        <v>106.00819029363073</v>
      </c>
      <c r="M33">
        <v>29.104474247717796</v>
      </c>
      <c r="N33">
        <v>36.240069785814605</v>
      </c>
      <c r="O33">
        <v>0</v>
      </c>
      <c r="P33">
        <v>41.989376609604605</v>
      </c>
      <c r="Q33">
        <v>3.0012936610608021</v>
      </c>
      <c r="R33">
        <v>13.011109283461018</v>
      </c>
      <c r="S33">
        <v>4.0018850141376063</v>
      </c>
      <c r="T33">
        <v>0</v>
      </c>
      <c r="U33">
        <v>25.702669720227782</v>
      </c>
      <c r="V33">
        <v>6.3569234617308661</v>
      </c>
      <c r="W33">
        <v>13.873964686998395</v>
      </c>
      <c r="X33">
        <v>19.308494144144145</v>
      </c>
      <c r="Y33">
        <v>0</v>
      </c>
      <c r="Z33">
        <v>4.0014000000000003</v>
      </c>
      <c r="AA33">
        <v>4.1197632387069545</v>
      </c>
      <c r="AB33">
        <v>12.122759999999998</v>
      </c>
      <c r="AC33">
        <v>5.4698000000000011</v>
      </c>
      <c r="AD33">
        <v>8.4091643999999999</v>
      </c>
      <c r="AE33">
        <v>15.166195200000002</v>
      </c>
      <c r="AF33">
        <v>8.9660999999999991</v>
      </c>
      <c r="AG33">
        <v>0</v>
      </c>
      <c r="AH33">
        <v>40.67560000000001</v>
      </c>
      <c r="AI33">
        <v>1.1718</v>
      </c>
      <c r="AJ33">
        <v>0</v>
      </c>
      <c r="AK33">
        <v>16.584179999999996</v>
      </c>
      <c r="AL33">
        <v>0</v>
      </c>
      <c r="AM33">
        <v>4.8491039999999996</v>
      </c>
      <c r="AN33">
        <v>0.57389999999999997</v>
      </c>
      <c r="AO33">
        <v>0</v>
      </c>
      <c r="AP33">
        <v>3.6578982835578762</v>
      </c>
      <c r="AQ33">
        <v>19.098039999999997</v>
      </c>
      <c r="AR33">
        <v>2.7096000000000009</v>
      </c>
      <c r="AS33">
        <v>2.8889000000000005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437.63070318928163</v>
      </c>
      <c r="DN33">
        <v>16.108031651410798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4.6760788098992263</v>
      </c>
      <c r="L34">
        <v>106.00819029363073</v>
      </c>
      <c r="M34">
        <v>29.104474247717796</v>
      </c>
      <c r="N34">
        <v>36.240069785814605</v>
      </c>
      <c r="O34">
        <v>0</v>
      </c>
      <c r="P34">
        <v>41.989376609604605</v>
      </c>
      <c r="Q34">
        <v>3.0012936610608021</v>
      </c>
      <c r="R34">
        <v>13.007695244956773</v>
      </c>
      <c r="S34">
        <v>4.0018850141376063</v>
      </c>
      <c r="T34">
        <v>0</v>
      </c>
      <c r="U34">
        <v>25.702669720227782</v>
      </c>
      <c r="V34">
        <v>6.3569234617308661</v>
      </c>
      <c r="W34">
        <v>13.873964686998395</v>
      </c>
      <c r="X34">
        <v>19.308494144144145</v>
      </c>
      <c r="Y34">
        <v>0</v>
      </c>
      <c r="Z34">
        <v>4.0014000000000003</v>
      </c>
      <c r="AA34">
        <v>0</v>
      </c>
      <c r="AB34">
        <v>8.0818399999999997</v>
      </c>
      <c r="AC34">
        <v>0</v>
      </c>
      <c r="AD34">
        <v>5.6061095999999999</v>
      </c>
      <c r="AE34">
        <v>10.110796800000001</v>
      </c>
      <c r="AF34">
        <v>5.4449999999999994</v>
      </c>
      <c r="AG34">
        <v>0</v>
      </c>
      <c r="AH34">
        <v>34.86480000000001</v>
      </c>
      <c r="AI34">
        <v>0</v>
      </c>
      <c r="AJ34">
        <v>0</v>
      </c>
      <c r="AK34">
        <v>16.584179999999996</v>
      </c>
      <c r="AL34">
        <v>0</v>
      </c>
      <c r="AM34">
        <v>3.2392799999999999</v>
      </c>
      <c r="AN34">
        <v>0.57389999999999997</v>
      </c>
      <c r="AO34">
        <v>0</v>
      </c>
      <c r="AP34">
        <v>3.6578982835578762</v>
      </c>
      <c r="AQ34">
        <v>19.098039999999997</v>
      </c>
      <c r="AR34">
        <v>2.7096000000000009</v>
      </c>
      <c r="AS34">
        <v>2.8889000000000005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405.21793053170023</v>
      </c>
      <c r="DN34">
        <v>14.914929831781018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4.6760788098992263</v>
      </c>
      <c r="L35">
        <v>106.00819029363073</v>
      </c>
      <c r="M35">
        <v>29.104474247717796</v>
      </c>
      <c r="N35">
        <v>36.240069785814605</v>
      </c>
      <c r="O35">
        <v>0</v>
      </c>
      <c r="P35">
        <v>41.989376609604605</v>
      </c>
      <c r="Q35">
        <v>3.0012936610608021</v>
      </c>
      <c r="R35">
        <v>4.0016637387387384</v>
      </c>
      <c r="S35">
        <v>4.0018850141376063</v>
      </c>
      <c r="T35">
        <v>0</v>
      </c>
      <c r="U35">
        <v>25.702669720227782</v>
      </c>
      <c r="V35">
        <v>6.3641182305630029</v>
      </c>
      <c r="W35">
        <v>13.873964686998395</v>
      </c>
      <c r="X35">
        <v>19.308494144144145</v>
      </c>
      <c r="Y35">
        <v>0</v>
      </c>
      <c r="Z35">
        <v>2.0007000000000006</v>
      </c>
      <c r="AA35">
        <v>0</v>
      </c>
      <c r="AB35">
        <v>4.0409199999999998</v>
      </c>
      <c r="AC35">
        <v>0</v>
      </c>
      <c r="AD35">
        <v>2.8030548</v>
      </c>
      <c r="AE35">
        <v>10.110796800000001</v>
      </c>
      <c r="AF35">
        <v>2.7224999999999997</v>
      </c>
      <c r="AG35">
        <v>0</v>
      </c>
      <c r="AH35">
        <v>23.243200000000002</v>
      </c>
      <c r="AI35">
        <v>0</v>
      </c>
      <c r="AJ35">
        <v>0</v>
      </c>
      <c r="AK35">
        <v>16.584179999999996</v>
      </c>
      <c r="AL35">
        <v>0</v>
      </c>
      <c r="AM35">
        <v>1.61964</v>
      </c>
      <c r="AN35">
        <v>0.57389999999999997</v>
      </c>
      <c r="AO35">
        <v>0</v>
      </c>
      <c r="AP35">
        <v>3.6578982835578762</v>
      </c>
      <c r="AQ35">
        <v>14.323529999999998</v>
      </c>
      <c r="AR35">
        <v>15.241500000000004</v>
      </c>
      <c r="AS35">
        <v>2.8889000000000005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380.09283985667167</v>
      </c>
      <c r="DN35">
        <v>13.990158969423664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4.6760788098992263</v>
      </c>
      <c r="L36">
        <v>106.00819029363073</v>
      </c>
      <c r="M36">
        <v>29.104474247717796</v>
      </c>
      <c r="N36">
        <v>36.240069785814605</v>
      </c>
      <c r="O36">
        <v>0</v>
      </c>
      <c r="P36">
        <v>41.989376609604605</v>
      </c>
      <c r="Q36">
        <v>3.0012936610608021</v>
      </c>
      <c r="R36">
        <v>4.0011153003400066</v>
      </c>
      <c r="S36">
        <v>4.0018850141376063</v>
      </c>
      <c r="T36">
        <v>0</v>
      </c>
      <c r="U36">
        <v>25.702669720227782</v>
      </c>
      <c r="V36">
        <v>6.3641182305630029</v>
      </c>
      <c r="W36">
        <v>13.873964686998395</v>
      </c>
      <c r="X36">
        <v>19.308494144144145</v>
      </c>
      <c r="Y36">
        <v>0</v>
      </c>
      <c r="Z36">
        <v>2.0007000000000006</v>
      </c>
      <c r="AA36">
        <v>0</v>
      </c>
      <c r="AB36">
        <v>4.0409199999999998</v>
      </c>
      <c r="AC36">
        <v>0</v>
      </c>
      <c r="AD36">
        <v>0</v>
      </c>
      <c r="AE36">
        <v>10.110796800000001</v>
      </c>
      <c r="AF36">
        <v>2.7224999999999997</v>
      </c>
      <c r="AG36">
        <v>0</v>
      </c>
      <c r="AH36">
        <v>17.432400000000005</v>
      </c>
      <c r="AI36">
        <v>0</v>
      </c>
      <c r="AJ36">
        <v>0</v>
      </c>
      <c r="AK36">
        <v>16.584179999999996</v>
      </c>
      <c r="AL36">
        <v>0</v>
      </c>
      <c r="AM36">
        <v>0</v>
      </c>
      <c r="AN36">
        <v>0.57389999999999997</v>
      </c>
      <c r="AO36">
        <v>0</v>
      </c>
      <c r="AP36">
        <v>3.6578982835578762</v>
      </c>
      <c r="AQ36">
        <v>14.323529999999998</v>
      </c>
      <c r="AR36">
        <v>15.241500000000004</v>
      </c>
      <c r="AS36">
        <v>2.8889000000000005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370.22210502531209</v>
      </c>
      <c r="DN36">
        <v>13.626850562384572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4.6760788098992263</v>
      </c>
      <c r="L37">
        <v>106.00220956913401</v>
      </c>
      <c r="M37">
        <v>29.104474247717796</v>
      </c>
      <c r="N37">
        <v>36.240069785814605</v>
      </c>
      <c r="O37">
        <v>0</v>
      </c>
      <c r="P37">
        <v>41.989376609604605</v>
      </c>
      <c r="Q37">
        <v>2.9967997043606798</v>
      </c>
      <c r="R37">
        <v>4.0011153003400066</v>
      </c>
      <c r="S37">
        <v>4.0021935303959841</v>
      </c>
      <c r="T37">
        <v>0</v>
      </c>
      <c r="U37">
        <v>25.702669720227782</v>
      </c>
      <c r="V37">
        <v>6.3569234617308661</v>
      </c>
      <c r="W37">
        <v>13.873964686998395</v>
      </c>
      <c r="X37">
        <v>19.308494144144145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10.110796800000001</v>
      </c>
      <c r="AF37">
        <v>2.7224999999999997</v>
      </c>
      <c r="AG37">
        <v>0</v>
      </c>
      <c r="AH37">
        <v>11.621600000000001</v>
      </c>
      <c r="AI37">
        <v>0</v>
      </c>
      <c r="AJ37">
        <v>0</v>
      </c>
      <c r="AK37">
        <v>16.584179999999996</v>
      </c>
      <c r="AL37">
        <v>0</v>
      </c>
      <c r="AM37">
        <v>0</v>
      </c>
      <c r="AN37">
        <v>0.57389999999999997</v>
      </c>
      <c r="AO37">
        <v>0</v>
      </c>
      <c r="AP37">
        <v>0.98256642407808004</v>
      </c>
      <c r="AQ37">
        <v>14.323529999999998</v>
      </c>
      <c r="AR37">
        <v>2.7096000000000009</v>
      </c>
      <c r="AS37">
        <v>2.8889000000000005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348.00394949167674</v>
      </c>
      <c r="DN37">
        <v>12.808913302769479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4.6760788098992263</v>
      </c>
      <c r="L38">
        <v>106.00220956913401</v>
      </c>
      <c r="M38">
        <v>29.104474247717796</v>
      </c>
      <c r="N38">
        <v>36.240069785814605</v>
      </c>
      <c r="O38">
        <v>0</v>
      </c>
      <c r="P38">
        <v>41.989376609604605</v>
      </c>
      <c r="Q38">
        <v>2.9967997043606798</v>
      </c>
      <c r="R38">
        <v>4.0011153003400066</v>
      </c>
      <c r="S38">
        <v>4.0021935303959841</v>
      </c>
      <c r="T38">
        <v>0</v>
      </c>
      <c r="U38">
        <v>25.702669720227782</v>
      </c>
      <c r="V38">
        <v>6.3569234617308661</v>
      </c>
      <c r="W38">
        <v>13.873964686998395</v>
      </c>
      <c r="X38">
        <v>19.308494144144145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5.0553984000000005</v>
      </c>
      <c r="AF38">
        <v>2.7224999999999997</v>
      </c>
      <c r="AG38">
        <v>0</v>
      </c>
      <c r="AH38">
        <v>5.8108000000000004</v>
      </c>
      <c r="AI38">
        <v>0</v>
      </c>
      <c r="AJ38">
        <v>0</v>
      </c>
      <c r="AK38">
        <v>16.584179999999996</v>
      </c>
      <c r="AL38">
        <v>0</v>
      </c>
      <c r="AM38">
        <v>0</v>
      </c>
      <c r="AN38">
        <v>0.57389999999999997</v>
      </c>
      <c r="AO38">
        <v>0</v>
      </c>
      <c r="AP38">
        <v>0.98256642407808004</v>
      </c>
      <c r="AQ38">
        <v>13.820950000000002</v>
      </c>
      <c r="AR38">
        <v>2.0322000000000005</v>
      </c>
      <c r="AS38">
        <v>2.8889000000000005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336.38541004258315</v>
      </c>
      <c r="DN38">
        <v>12.381274351863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4.6760788098992263</v>
      </c>
      <c r="L39">
        <v>106.00220956913401</v>
      </c>
      <c r="M39">
        <v>29.104474247717796</v>
      </c>
      <c r="N39">
        <v>36.240069785814605</v>
      </c>
      <c r="O39">
        <v>0</v>
      </c>
      <c r="P39">
        <v>41.989376609604605</v>
      </c>
      <c r="Q39">
        <v>2.9967997043606798</v>
      </c>
      <c r="R39">
        <v>4.0007863396460719</v>
      </c>
      <c r="S39">
        <v>4.0021935303959841</v>
      </c>
      <c r="T39">
        <v>0</v>
      </c>
      <c r="U39">
        <v>25.702669720227782</v>
      </c>
      <c r="V39">
        <v>6.3569234617308661</v>
      </c>
      <c r="W39">
        <v>13.873964686998395</v>
      </c>
      <c r="X39">
        <v>19.308494144144145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5.0553984000000005</v>
      </c>
      <c r="AF39">
        <v>2.7224999999999997</v>
      </c>
      <c r="AG39">
        <v>0</v>
      </c>
      <c r="AH39">
        <v>5.8108000000000004</v>
      </c>
      <c r="AI39">
        <v>0</v>
      </c>
      <c r="AJ39">
        <v>0</v>
      </c>
      <c r="AK39">
        <v>16.584179999999996</v>
      </c>
      <c r="AL39">
        <v>0</v>
      </c>
      <c r="AM39">
        <v>0</v>
      </c>
      <c r="AN39">
        <v>0.57389999999999997</v>
      </c>
      <c r="AO39">
        <v>0</v>
      </c>
      <c r="AP39">
        <v>0.98256642407808004</v>
      </c>
      <c r="AQ39">
        <v>8.8917999999999999</v>
      </c>
      <c r="AR39">
        <v>2.0322000000000005</v>
      </c>
      <c r="AS39">
        <v>2.8889000000000005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331.63092773530303</v>
      </c>
      <c r="DN39">
        <v>12.206277698449153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4.6760788098992263</v>
      </c>
      <c r="L40">
        <v>106.00220956913401</v>
      </c>
      <c r="M40">
        <v>29.104474247717796</v>
      </c>
      <c r="N40">
        <v>36.240069785814605</v>
      </c>
      <c r="O40">
        <v>0</v>
      </c>
      <c r="P40">
        <v>41.989376609604605</v>
      </c>
      <c r="Q40">
        <v>2.9967997043606798</v>
      </c>
      <c r="R40">
        <v>13.007231173594132</v>
      </c>
      <c r="S40">
        <v>4.0021935303959841</v>
      </c>
      <c r="T40">
        <v>0</v>
      </c>
      <c r="U40">
        <v>25.702669720227782</v>
      </c>
      <c r="V40">
        <v>6.3569234617308661</v>
      </c>
      <c r="W40">
        <v>13.873964686998395</v>
      </c>
      <c r="X40">
        <v>19.308494144144145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5.0553984000000005</v>
      </c>
      <c r="AF40">
        <v>2.7224999999999997</v>
      </c>
      <c r="AG40">
        <v>0</v>
      </c>
      <c r="AH40">
        <v>0</v>
      </c>
      <c r="AI40">
        <v>0</v>
      </c>
      <c r="AJ40">
        <v>0</v>
      </c>
      <c r="AK40">
        <v>16.584179999999996</v>
      </c>
      <c r="AL40">
        <v>0</v>
      </c>
      <c r="AM40">
        <v>0</v>
      </c>
      <c r="AN40">
        <v>0.57389999999999997</v>
      </c>
      <c r="AO40">
        <v>0</v>
      </c>
      <c r="AP40">
        <v>0.98256642407808004</v>
      </c>
      <c r="AQ40">
        <v>4.7745099999999994</v>
      </c>
      <c r="AR40">
        <v>2.0322000000000005</v>
      </c>
      <c r="AS40">
        <v>2.8889000000000005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326.84453316434997</v>
      </c>
      <c r="DN40">
        <v>12.030107103350332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4.6760788098992263</v>
      </c>
      <c r="L41">
        <v>106.00220956913401</v>
      </c>
      <c r="M41">
        <v>29.104474247717796</v>
      </c>
      <c r="N41">
        <v>36.240069785814605</v>
      </c>
      <c r="O41">
        <v>0</v>
      </c>
      <c r="P41">
        <v>41.989376609604605</v>
      </c>
      <c r="Q41">
        <v>2.9967997043606798</v>
      </c>
      <c r="R41">
        <v>13.007231173594132</v>
      </c>
      <c r="S41">
        <v>4.0021935303959841</v>
      </c>
      <c r="T41">
        <v>0</v>
      </c>
      <c r="U41">
        <v>25.702669720227782</v>
      </c>
      <c r="V41">
        <v>6.3569234617308661</v>
      </c>
      <c r="W41">
        <v>13.873964686998395</v>
      </c>
      <c r="X41">
        <v>19.308494144144145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2.7224999999999997</v>
      </c>
      <c r="AG41">
        <v>0</v>
      </c>
      <c r="AH41">
        <v>0</v>
      </c>
      <c r="AI41">
        <v>0</v>
      </c>
      <c r="AJ41">
        <v>0</v>
      </c>
      <c r="AK41">
        <v>16.584179999999996</v>
      </c>
      <c r="AL41">
        <v>0</v>
      </c>
      <c r="AM41">
        <v>0</v>
      </c>
      <c r="AN41">
        <v>0.57389999999999997</v>
      </c>
      <c r="AO41">
        <v>0</v>
      </c>
      <c r="AP41">
        <v>0.98256642407808004</v>
      </c>
      <c r="AQ41">
        <v>0</v>
      </c>
      <c r="AR41">
        <v>2.0322000000000005</v>
      </c>
      <c r="AS41">
        <v>2.8889000000000005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322.23951842276261</v>
      </c>
      <c r="DN41">
        <v>11.860611844937633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4.6760788098992263</v>
      </c>
      <c r="L42">
        <v>120.00182968666614</v>
      </c>
      <c r="M42">
        <v>29.104474247717796</v>
      </c>
      <c r="N42">
        <v>36.240069785814605</v>
      </c>
      <c r="O42">
        <v>0</v>
      </c>
      <c r="P42">
        <v>41.989376609604605</v>
      </c>
      <c r="Q42">
        <v>2.9967997043606798</v>
      </c>
      <c r="R42">
        <v>13.007231173594132</v>
      </c>
      <c r="S42">
        <v>8.0980562157221208</v>
      </c>
      <c r="T42">
        <v>0</v>
      </c>
      <c r="U42">
        <v>25.702669720227782</v>
      </c>
      <c r="V42">
        <v>6.3569234617308661</v>
      </c>
      <c r="W42">
        <v>13.873964686998395</v>
      </c>
      <c r="X42">
        <v>19.308494144144145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2.7224999999999997</v>
      </c>
      <c r="AG42">
        <v>0</v>
      </c>
      <c r="AH42">
        <v>0</v>
      </c>
      <c r="AI42">
        <v>0</v>
      </c>
      <c r="AJ42">
        <v>0</v>
      </c>
      <c r="AK42">
        <v>16.584179999999996</v>
      </c>
      <c r="AL42">
        <v>0</v>
      </c>
      <c r="AM42">
        <v>0</v>
      </c>
      <c r="AN42">
        <v>0.57389999999999997</v>
      </c>
      <c r="AO42">
        <v>0</v>
      </c>
      <c r="AP42">
        <v>0.98256642407808004</v>
      </c>
      <c r="AQ42">
        <v>0</v>
      </c>
      <c r="AR42">
        <v>2.0322000000000005</v>
      </c>
      <c r="AS42">
        <v>2.8889000000000005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339.69261181841335</v>
      </c>
      <c r="DN42">
        <v>12.503001252145184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4.6760788098992263</v>
      </c>
      <c r="L43">
        <v>140.0018609597235</v>
      </c>
      <c r="M43">
        <v>29.104474247717796</v>
      </c>
      <c r="N43">
        <v>36.240069785814605</v>
      </c>
      <c r="O43">
        <v>0</v>
      </c>
      <c r="P43">
        <v>41.989376609604605</v>
      </c>
      <c r="Q43">
        <v>2.9967997043606798</v>
      </c>
      <c r="R43">
        <v>13.007231173594132</v>
      </c>
      <c r="S43">
        <v>8.0980562157221208</v>
      </c>
      <c r="T43">
        <v>0</v>
      </c>
      <c r="U43">
        <v>25.702669720227782</v>
      </c>
      <c r="V43">
        <v>6.3569234617308661</v>
      </c>
      <c r="W43">
        <v>13.873964686998395</v>
      </c>
      <c r="X43">
        <v>19.308494144144145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2.7224999999999997</v>
      </c>
      <c r="AG43">
        <v>0</v>
      </c>
      <c r="AH43">
        <v>0</v>
      </c>
      <c r="AI43">
        <v>0</v>
      </c>
      <c r="AJ43">
        <v>0</v>
      </c>
      <c r="AK43">
        <v>16.584179999999996</v>
      </c>
      <c r="AL43">
        <v>0</v>
      </c>
      <c r="AM43">
        <v>0</v>
      </c>
      <c r="AN43">
        <v>0.57389999999999997</v>
      </c>
      <c r="AO43">
        <v>0</v>
      </c>
      <c r="AP43">
        <v>0.98256642407808004</v>
      </c>
      <c r="AQ43">
        <v>0</v>
      </c>
      <c r="AR43">
        <v>2.0322000000000005</v>
      </c>
      <c r="AS43">
        <v>2.8889000000000005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358.9826419812772</v>
      </c>
      <c r="DN43">
        <v>13.213002362338743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4.6760788098992263</v>
      </c>
      <c r="L44">
        <v>140.0018609597235</v>
      </c>
      <c r="M44">
        <v>29.104474247717796</v>
      </c>
      <c r="N44">
        <v>36.240069785814605</v>
      </c>
      <c r="O44">
        <v>0</v>
      </c>
      <c r="P44">
        <v>41.989376609604605</v>
      </c>
      <c r="Q44">
        <v>2.9967997043606798</v>
      </c>
      <c r="R44">
        <v>13.007231173594132</v>
      </c>
      <c r="S44">
        <v>8.0980562157221208</v>
      </c>
      <c r="T44">
        <v>0</v>
      </c>
      <c r="U44">
        <v>25.702669720227782</v>
      </c>
      <c r="V44">
        <v>6.3569234617308661</v>
      </c>
      <c r="W44">
        <v>13.873964686998395</v>
      </c>
      <c r="X44">
        <v>19.308494144144145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2.7224999999999997</v>
      </c>
      <c r="AG44">
        <v>0</v>
      </c>
      <c r="AH44">
        <v>0</v>
      </c>
      <c r="AI44">
        <v>0</v>
      </c>
      <c r="AJ44">
        <v>0</v>
      </c>
      <c r="AK44">
        <v>16.584179999999996</v>
      </c>
      <c r="AL44">
        <v>0</v>
      </c>
      <c r="AM44">
        <v>0</v>
      </c>
      <c r="AN44">
        <v>0.57389999999999997</v>
      </c>
      <c r="AO44">
        <v>0</v>
      </c>
      <c r="AP44">
        <v>0.98256642407808004</v>
      </c>
      <c r="AQ44">
        <v>0</v>
      </c>
      <c r="AR44">
        <v>2.0322000000000005</v>
      </c>
      <c r="AS44">
        <v>2.8889000000000005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358.9826419812772</v>
      </c>
      <c r="DN44">
        <v>13.213002362338743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4.6760788098992263</v>
      </c>
      <c r="L45">
        <v>140.0018609597235</v>
      </c>
      <c r="M45">
        <v>29.104474247717796</v>
      </c>
      <c r="N45">
        <v>36.240069785814605</v>
      </c>
      <c r="O45">
        <v>0</v>
      </c>
      <c r="P45">
        <v>41.989376609604605</v>
      </c>
      <c r="Q45">
        <v>3.0012936610608021</v>
      </c>
      <c r="R45">
        <v>13.007231173594132</v>
      </c>
      <c r="S45">
        <v>8.0977791895604394</v>
      </c>
      <c r="T45">
        <v>0</v>
      </c>
      <c r="U45">
        <v>25.702669720227782</v>
      </c>
      <c r="V45">
        <v>6.3569234617308661</v>
      </c>
      <c r="W45">
        <v>13.873964686998395</v>
      </c>
      <c r="X45">
        <v>19.308494144144145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2.7224999999999997</v>
      </c>
      <c r="AG45">
        <v>0</v>
      </c>
      <c r="AH45">
        <v>0</v>
      </c>
      <c r="AI45">
        <v>0</v>
      </c>
      <c r="AJ45">
        <v>0</v>
      </c>
      <c r="AK45">
        <v>16.584179999999996</v>
      </c>
      <c r="AL45">
        <v>0</v>
      </c>
      <c r="AM45">
        <v>0</v>
      </c>
      <c r="AN45">
        <v>0.57389999999999997</v>
      </c>
      <c r="AO45">
        <v>0</v>
      </c>
      <c r="AP45">
        <v>0.98256642407808004</v>
      </c>
      <c r="AQ45">
        <v>0</v>
      </c>
      <c r="AR45">
        <v>2.0322000000000005</v>
      </c>
      <c r="AS45">
        <v>2.8889000000000005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358.98670889820772</v>
      </c>
      <c r="DN45">
        <v>13.213152375946626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4.6760788098992263</v>
      </c>
      <c r="L46">
        <v>140.00806451612902</v>
      </c>
      <c r="M46">
        <v>29.104474247717796</v>
      </c>
      <c r="N46">
        <v>36.240069785814605</v>
      </c>
      <c r="O46">
        <v>0</v>
      </c>
      <c r="P46">
        <v>41.989376609604605</v>
      </c>
      <c r="Q46">
        <v>3.0012936610608021</v>
      </c>
      <c r="R46">
        <v>13.007231173594132</v>
      </c>
      <c r="S46">
        <v>8.0977791895604394</v>
      </c>
      <c r="T46">
        <v>0</v>
      </c>
      <c r="U46">
        <v>25.702669720227782</v>
      </c>
      <c r="V46">
        <v>6.3569234617308661</v>
      </c>
      <c r="W46">
        <v>13.873964686998395</v>
      </c>
      <c r="X46">
        <v>19.308494144144145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2.7224999999999997</v>
      </c>
      <c r="AG46">
        <v>0</v>
      </c>
      <c r="AH46">
        <v>0</v>
      </c>
      <c r="AI46">
        <v>0</v>
      </c>
      <c r="AJ46">
        <v>0</v>
      </c>
      <c r="AK46">
        <v>16.584179999999996</v>
      </c>
      <c r="AL46">
        <v>0</v>
      </c>
      <c r="AM46">
        <v>0</v>
      </c>
      <c r="AN46">
        <v>0.57389999999999997</v>
      </c>
      <c r="AO46">
        <v>0</v>
      </c>
      <c r="AP46">
        <v>0.98256642407808004</v>
      </c>
      <c r="AQ46">
        <v>0</v>
      </c>
      <c r="AR46">
        <v>2.7096000000000009</v>
      </c>
      <c r="AS46">
        <v>2.8889000000000005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359.64604452836085</v>
      </c>
      <c r="DN46">
        <v>13.237420302199022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4.6760788098992263</v>
      </c>
      <c r="L47">
        <v>140.00806451612902</v>
      </c>
      <c r="M47">
        <v>29.104474247717796</v>
      </c>
      <c r="N47">
        <v>36.240069785814605</v>
      </c>
      <c r="O47">
        <v>0</v>
      </c>
      <c r="P47">
        <v>41.989376609604605</v>
      </c>
      <c r="Q47">
        <v>3.0012936610608021</v>
      </c>
      <c r="R47">
        <v>13.007695244956773</v>
      </c>
      <c r="S47">
        <v>8.0977791895604394</v>
      </c>
      <c r="T47">
        <v>0</v>
      </c>
      <c r="U47">
        <v>25.702669720227782</v>
      </c>
      <c r="V47">
        <v>6.3569234617308661</v>
      </c>
      <c r="W47">
        <v>13.873964686998395</v>
      </c>
      <c r="X47">
        <v>19.308494144144145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2.7224999999999997</v>
      </c>
      <c r="AG47">
        <v>0</v>
      </c>
      <c r="AH47">
        <v>0</v>
      </c>
      <c r="AI47">
        <v>0</v>
      </c>
      <c r="AJ47">
        <v>0</v>
      </c>
      <c r="AK47">
        <v>16.584179999999996</v>
      </c>
      <c r="AL47">
        <v>0</v>
      </c>
      <c r="AM47">
        <v>0</v>
      </c>
      <c r="AN47">
        <v>0.57389999999999997</v>
      </c>
      <c r="AO47">
        <v>0</v>
      </c>
      <c r="AP47">
        <v>0.98256642407808004</v>
      </c>
      <c r="AQ47">
        <v>0</v>
      </c>
      <c r="AR47">
        <v>15.241500000000004</v>
      </c>
      <c r="AS47">
        <v>9.7859422772821887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378.38570713748294</v>
      </c>
      <c r="DN47">
        <v>13.927164041721804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4.6760788098992263</v>
      </c>
      <c r="L48">
        <v>106.00819029363073</v>
      </c>
      <c r="M48">
        <v>29.104474247717796</v>
      </c>
      <c r="N48">
        <v>36.240069785814605</v>
      </c>
      <c r="O48">
        <v>0</v>
      </c>
      <c r="P48">
        <v>41.989376609604605</v>
      </c>
      <c r="Q48">
        <v>3.0012936610608021</v>
      </c>
      <c r="R48">
        <v>13.007695244956773</v>
      </c>
      <c r="S48">
        <v>4.0018850141376063</v>
      </c>
      <c r="T48">
        <v>0</v>
      </c>
      <c r="U48">
        <v>25.702669720227782</v>
      </c>
      <c r="V48">
        <v>6.3569234617308661</v>
      </c>
      <c r="W48">
        <v>13.873964686998395</v>
      </c>
      <c r="X48">
        <v>19.308494144144145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2.7224999999999997</v>
      </c>
      <c r="AG48">
        <v>0</v>
      </c>
      <c r="AH48">
        <v>0</v>
      </c>
      <c r="AI48">
        <v>0</v>
      </c>
      <c r="AJ48">
        <v>0</v>
      </c>
      <c r="AK48">
        <v>16.584179999999996</v>
      </c>
      <c r="AL48">
        <v>0</v>
      </c>
      <c r="AM48">
        <v>0</v>
      </c>
      <c r="AN48">
        <v>0.57389999999999997</v>
      </c>
      <c r="AO48">
        <v>0</v>
      </c>
      <c r="AP48">
        <v>0.98256642407808004</v>
      </c>
      <c r="AQ48">
        <v>0</v>
      </c>
      <c r="AR48">
        <v>15.241500000000004</v>
      </c>
      <c r="AS48">
        <v>9.7859422772821887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341.64233865178829</v>
      </c>
      <c r="DN48">
        <v>12.574764129495337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4.7278170137542279</v>
      </c>
      <c r="L49">
        <v>107.0076903136611</v>
      </c>
      <c r="M49">
        <v>29.104474247717796</v>
      </c>
      <c r="N49">
        <v>36.240069785814605</v>
      </c>
      <c r="O49">
        <v>0</v>
      </c>
      <c r="P49">
        <v>41.989376609604605</v>
      </c>
      <c r="Q49">
        <v>2.999698952879581</v>
      </c>
      <c r="R49">
        <v>13.486310920134512</v>
      </c>
      <c r="S49">
        <v>4.0018850141376063</v>
      </c>
      <c r="T49">
        <v>0</v>
      </c>
      <c r="U49">
        <v>25.702669720227782</v>
      </c>
      <c r="V49">
        <v>6.3641182305630029</v>
      </c>
      <c r="W49">
        <v>13.873964686998395</v>
      </c>
      <c r="X49">
        <v>26.836940303461358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2.7224999999999997</v>
      </c>
      <c r="AG49">
        <v>0</v>
      </c>
      <c r="AH49">
        <v>0</v>
      </c>
      <c r="AI49">
        <v>0</v>
      </c>
      <c r="AJ49">
        <v>0</v>
      </c>
      <c r="AK49">
        <v>16.584179999999996</v>
      </c>
      <c r="AL49">
        <v>0</v>
      </c>
      <c r="AM49">
        <v>0</v>
      </c>
      <c r="AN49">
        <v>0.57389999999999997</v>
      </c>
      <c r="AO49">
        <v>0</v>
      </c>
      <c r="AP49">
        <v>0.98256642407808004</v>
      </c>
      <c r="AQ49">
        <v>0</v>
      </c>
      <c r="AR49">
        <v>2.0322000000000005</v>
      </c>
      <c r="AS49">
        <v>9.7859422772821887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332.76816854728457</v>
      </c>
      <c r="DN49">
        <v>12.248135953030278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4.6759718675559787</v>
      </c>
      <c r="L50">
        <v>107.0076903136611</v>
      </c>
      <c r="M50">
        <v>29.104474247717796</v>
      </c>
      <c r="N50">
        <v>36.240069785814605</v>
      </c>
      <c r="O50">
        <v>0</v>
      </c>
      <c r="P50">
        <v>41.989376609604605</v>
      </c>
      <c r="Q50">
        <v>2.999698952879581</v>
      </c>
      <c r="R50">
        <v>13.011109283461018</v>
      </c>
      <c r="S50">
        <v>4.0018850141376063</v>
      </c>
      <c r="T50">
        <v>0</v>
      </c>
      <c r="U50">
        <v>25.702669720227782</v>
      </c>
      <c r="V50">
        <v>6.3641182305630029</v>
      </c>
      <c r="W50">
        <v>13.873964686998395</v>
      </c>
      <c r="X50">
        <v>30.170732735898792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2.7224999999999997</v>
      </c>
      <c r="AG50">
        <v>0</v>
      </c>
      <c r="AH50">
        <v>0</v>
      </c>
      <c r="AI50">
        <v>0</v>
      </c>
      <c r="AJ50">
        <v>0</v>
      </c>
      <c r="AK50">
        <v>16.584179999999996</v>
      </c>
      <c r="AL50">
        <v>0</v>
      </c>
      <c r="AM50">
        <v>0</v>
      </c>
      <c r="AN50">
        <v>0.57389999999999997</v>
      </c>
      <c r="AO50">
        <v>0</v>
      </c>
      <c r="AP50">
        <v>0.98256642407808004</v>
      </c>
      <c r="AQ50">
        <v>0</v>
      </c>
      <c r="AR50">
        <v>2.0322000000000005</v>
      </c>
      <c r="AS50">
        <v>9.7859422772821887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335.47527489891189</v>
      </c>
      <c r="DN50">
        <v>12.34777525096867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4.676019518975612</v>
      </c>
      <c r="L51">
        <v>107.0076903136611</v>
      </c>
      <c r="M51">
        <v>29.104474247717796</v>
      </c>
      <c r="N51">
        <v>36.240069785814605</v>
      </c>
      <c r="O51">
        <v>0</v>
      </c>
      <c r="P51">
        <v>41.989376609604605</v>
      </c>
      <c r="Q51">
        <v>2.999698952879581</v>
      </c>
      <c r="R51">
        <v>13.007695244956773</v>
      </c>
      <c r="S51">
        <v>3.9995623215984777</v>
      </c>
      <c r="T51">
        <v>0</v>
      </c>
      <c r="U51">
        <v>25.702669720227782</v>
      </c>
      <c r="V51">
        <v>6.3569234617308661</v>
      </c>
      <c r="W51">
        <v>13.873964686998395</v>
      </c>
      <c r="X51">
        <v>30.170732735898792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2.7224999999999997</v>
      </c>
      <c r="AG51">
        <v>0</v>
      </c>
      <c r="AH51">
        <v>0</v>
      </c>
      <c r="AI51">
        <v>0</v>
      </c>
      <c r="AJ51">
        <v>0</v>
      </c>
      <c r="AK51">
        <v>16.584179999999996</v>
      </c>
      <c r="AL51">
        <v>0</v>
      </c>
      <c r="AM51">
        <v>0</v>
      </c>
      <c r="AN51">
        <v>0.57389999999999997</v>
      </c>
      <c r="AO51">
        <v>0</v>
      </c>
      <c r="AP51">
        <v>0.98256642407808004</v>
      </c>
      <c r="AQ51">
        <v>0</v>
      </c>
      <c r="AR51">
        <v>2.0322000000000005</v>
      </c>
      <c r="AS51">
        <v>3.3016000000000001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329.20870010236064</v>
      </c>
      <c r="DN51">
        <v>12.117123921781831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4.676073356059927</v>
      </c>
      <c r="L52">
        <v>107.0076903136611</v>
      </c>
      <c r="M52">
        <v>29.104474247717796</v>
      </c>
      <c r="N52">
        <v>36.240069785814605</v>
      </c>
      <c r="O52">
        <v>0</v>
      </c>
      <c r="P52">
        <v>41.989376609604605</v>
      </c>
      <c r="Q52">
        <v>2.999698952879581</v>
      </c>
      <c r="R52">
        <v>13.007695244956773</v>
      </c>
      <c r="S52">
        <v>3.9995623215984777</v>
      </c>
      <c r="T52">
        <v>0</v>
      </c>
      <c r="U52">
        <v>25.702669720227782</v>
      </c>
      <c r="V52">
        <v>6.3569234617308661</v>
      </c>
      <c r="W52">
        <v>13.873964686998395</v>
      </c>
      <c r="X52">
        <v>30.170732735898792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2.7224999999999997</v>
      </c>
      <c r="AG52">
        <v>0</v>
      </c>
      <c r="AH52">
        <v>0</v>
      </c>
      <c r="AI52">
        <v>0</v>
      </c>
      <c r="AJ52">
        <v>0</v>
      </c>
      <c r="AK52">
        <v>16.584179999999996</v>
      </c>
      <c r="AL52">
        <v>0</v>
      </c>
      <c r="AM52">
        <v>0</v>
      </c>
      <c r="AN52">
        <v>0.57389999999999997</v>
      </c>
      <c r="AO52">
        <v>0</v>
      </c>
      <c r="AP52">
        <v>0.98256642407808004</v>
      </c>
      <c r="AQ52">
        <v>0</v>
      </c>
      <c r="AR52">
        <v>2.0322000000000005</v>
      </c>
      <c r="AS52">
        <v>2.8889000000000005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328.81070300057632</v>
      </c>
      <c r="DN52">
        <v>12.102474860650407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4.6759671542428505</v>
      </c>
      <c r="L53">
        <v>107.0076903136611</v>
      </c>
      <c r="M53">
        <v>29.104474247717796</v>
      </c>
      <c r="N53">
        <v>36.240069785814605</v>
      </c>
      <c r="O53">
        <v>0</v>
      </c>
      <c r="P53">
        <v>41.989376609604605</v>
      </c>
      <c r="Q53">
        <v>2.999698952879581</v>
      </c>
      <c r="R53">
        <v>13.007695244956773</v>
      </c>
      <c r="S53">
        <v>3.9995623215984777</v>
      </c>
      <c r="T53">
        <v>0</v>
      </c>
      <c r="U53">
        <v>25.702669720227782</v>
      </c>
      <c r="V53">
        <v>6.3569234617308661</v>
      </c>
      <c r="W53">
        <v>13.873964686998395</v>
      </c>
      <c r="X53">
        <v>30.170732735898792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2.7224999999999997</v>
      </c>
      <c r="AG53">
        <v>0</v>
      </c>
      <c r="AH53">
        <v>0</v>
      </c>
      <c r="AI53">
        <v>0</v>
      </c>
      <c r="AJ53">
        <v>0</v>
      </c>
      <c r="AK53">
        <v>16.584179999999996</v>
      </c>
      <c r="AL53">
        <v>0</v>
      </c>
      <c r="AM53">
        <v>0</v>
      </c>
      <c r="AN53">
        <v>0.57389999999999997</v>
      </c>
      <c r="AO53">
        <v>0</v>
      </c>
      <c r="AP53">
        <v>0.98256642407808004</v>
      </c>
      <c r="AQ53">
        <v>0</v>
      </c>
      <c r="AR53">
        <v>2.0322000000000005</v>
      </c>
      <c r="AS53">
        <v>2.8889000000000005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328.81060056864953</v>
      </c>
      <c r="DN53">
        <v>12.102471090760181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4.6759640946342973</v>
      </c>
      <c r="L54">
        <v>107.0076903136611</v>
      </c>
      <c r="M54">
        <v>29.104474247717796</v>
      </c>
      <c r="N54">
        <v>36.240069785814605</v>
      </c>
      <c r="O54">
        <v>0</v>
      </c>
      <c r="P54">
        <v>41.989376609604605</v>
      </c>
      <c r="Q54">
        <v>2.999698952879581</v>
      </c>
      <c r="R54">
        <v>13.007695244956773</v>
      </c>
      <c r="S54">
        <v>3.9995623215984777</v>
      </c>
      <c r="T54">
        <v>0</v>
      </c>
      <c r="U54">
        <v>25.702669720227782</v>
      </c>
      <c r="V54">
        <v>6.3569234617308661</v>
      </c>
      <c r="W54">
        <v>13.873964686998395</v>
      </c>
      <c r="X54">
        <v>30.170732735898792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2.7224999999999997</v>
      </c>
      <c r="AG54">
        <v>0</v>
      </c>
      <c r="AH54">
        <v>0</v>
      </c>
      <c r="AI54">
        <v>0</v>
      </c>
      <c r="AJ54">
        <v>0</v>
      </c>
      <c r="AK54">
        <v>16.584179999999996</v>
      </c>
      <c r="AL54">
        <v>0</v>
      </c>
      <c r="AM54">
        <v>0</v>
      </c>
      <c r="AN54">
        <v>0.57389999999999997</v>
      </c>
      <c r="AO54">
        <v>0</v>
      </c>
      <c r="AP54">
        <v>0.98256642407808004</v>
      </c>
      <c r="AQ54">
        <v>0</v>
      </c>
      <c r="AR54">
        <v>2.0322000000000005</v>
      </c>
      <c r="AS54">
        <v>2.8889000000000005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328.81059761702636</v>
      </c>
      <c r="DN54">
        <v>12.102470982774767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4.6759603594322341</v>
      </c>
      <c r="L55">
        <v>107.0076903136611</v>
      </c>
      <c r="M55">
        <v>29.104474247717796</v>
      </c>
      <c r="N55">
        <v>36.240069785814605</v>
      </c>
      <c r="O55">
        <v>0</v>
      </c>
      <c r="P55">
        <v>41.989376609604605</v>
      </c>
      <c r="Q55">
        <v>2.999698952879581</v>
      </c>
      <c r="R55">
        <v>6.0043596474511665</v>
      </c>
      <c r="S55">
        <v>3.9995623215984777</v>
      </c>
      <c r="T55">
        <v>0</v>
      </c>
      <c r="U55">
        <v>25.702669720227782</v>
      </c>
      <c r="V55">
        <v>0</v>
      </c>
      <c r="W55">
        <v>4.9968662293211636</v>
      </c>
      <c r="X55">
        <v>15.001991660433811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2.7224999999999997</v>
      </c>
      <c r="AG55">
        <v>0</v>
      </c>
      <c r="AH55">
        <v>0</v>
      </c>
      <c r="AI55">
        <v>0</v>
      </c>
      <c r="AJ55">
        <v>0</v>
      </c>
      <c r="AK55">
        <v>16.584179999999996</v>
      </c>
      <c r="AL55">
        <v>0</v>
      </c>
      <c r="AM55">
        <v>0</v>
      </c>
      <c r="AN55">
        <v>0.57389999999999997</v>
      </c>
      <c r="AO55">
        <v>0</v>
      </c>
      <c r="AP55">
        <v>0.98256642407808004</v>
      </c>
      <c r="AQ55">
        <v>0</v>
      </c>
      <c r="AR55">
        <v>2.0322000000000005</v>
      </c>
      <c r="AS55">
        <v>2.8889000000000005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292.73241183736633</v>
      </c>
      <c r="DN55">
        <v>10.774554434853995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4.6759603594322341</v>
      </c>
      <c r="L56">
        <v>107.0076903136611</v>
      </c>
      <c r="M56">
        <v>29.104474247717796</v>
      </c>
      <c r="N56">
        <v>36.240069785814605</v>
      </c>
      <c r="O56">
        <v>0</v>
      </c>
      <c r="P56">
        <v>41.989376609604605</v>
      </c>
      <c r="Q56">
        <v>2.999698952879581</v>
      </c>
      <c r="R56">
        <v>6.0043596474511665</v>
      </c>
      <c r="S56">
        <v>3.9995623215984777</v>
      </c>
      <c r="T56">
        <v>0</v>
      </c>
      <c r="U56">
        <v>25.702669720227782</v>
      </c>
      <c r="V56">
        <v>0</v>
      </c>
      <c r="W56">
        <v>4.9968662293211636</v>
      </c>
      <c r="X56">
        <v>15.001991660433811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2.7224999999999997</v>
      </c>
      <c r="AG56">
        <v>0</v>
      </c>
      <c r="AH56">
        <v>0</v>
      </c>
      <c r="AI56">
        <v>0</v>
      </c>
      <c r="AJ56">
        <v>0</v>
      </c>
      <c r="AK56">
        <v>16.584179999999996</v>
      </c>
      <c r="AL56">
        <v>0</v>
      </c>
      <c r="AM56">
        <v>0</v>
      </c>
      <c r="AN56">
        <v>0.57389999999999997</v>
      </c>
      <c r="AO56">
        <v>0</v>
      </c>
      <c r="AP56">
        <v>0.98256642407808004</v>
      </c>
      <c r="AQ56">
        <v>0</v>
      </c>
      <c r="AR56">
        <v>2.0322000000000005</v>
      </c>
      <c r="AS56">
        <v>2.8889000000000005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292.73241183736633</v>
      </c>
      <c r="DN56">
        <v>10.774554434853995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4.6759603594322341</v>
      </c>
      <c r="L57">
        <v>107.0076903136611</v>
      </c>
      <c r="M57">
        <v>29.104474247717796</v>
      </c>
      <c r="N57">
        <v>36.240069785814605</v>
      </c>
      <c r="O57">
        <v>0</v>
      </c>
      <c r="P57">
        <v>41.989376609604605</v>
      </c>
      <c r="Q57">
        <v>2.999698952879581</v>
      </c>
      <c r="R57">
        <v>6.0043596474511665</v>
      </c>
      <c r="S57">
        <v>3.9995623215984777</v>
      </c>
      <c r="T57">
        <v>0</v>
      </c>
      <c r="U57">
        <v>25.702669720227782</v>
      </c>
      <c r="V57">
        <v>0</v>
      </c>
      <c r="W57">
        <v>13.873964686998395</v>
      </c>
      <c r="X57">
        <v>30.170732735898792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2.7224999999999997</v>
      </c>
      <c r="AG57">
        <v>0</v>
      </c>
      <c r="AH57">
        <v>0</v>
      </c>
      <c r="AI57">
        <v>0</v>
      </c>
      <c r="AJ57">
        <v>0</v>
      </c>
      <c r="AK57">
        <v>16.584179999999996</v>
      </c>
      <c r="AL57">
        <v>0</v>
      </c>
      <c r="AM57">
        <v>0</v>
      </c>
      <c r="AN57">
        <v>0.57389999999999997</v>
      </c>
      <c r="AO57">
        <v>0</v>
      </c>
      <c r="AP57">
        <v>3.6578982835578762</v>
      </c>
      <c r="AQ57">
        <v>0</v>
      </c>
      <c r="AR57">
        <v>2.0322000000000005</v>
      </c>
      <c r="AS57">
        <v>2.8889000000000005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318.50482538740232</v>
      </c>
      <c r="DN57">
        <v>11.723312277440074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4.6759603594322341</v>
      </c>
      <c r="L58">
        <v>107.0076903136611</v>
      </c>
      <c r="M58">
        <v>29.104474247717796</v>
      </c>
      <c r="N58">
        <v>36.240069785814605</v>
      </c>
      <c r="O58">
        <v>0</v>
      </c>
      <c r="P58">
        <v>41.989376609604605</v>
      </c>
      <c r="Q58">
        <v>2.999698952879581</v>
      </c>
      <c r="R58">
        <v>6.0043596474511665</v>
      </c>
      <c r="S58">
        <v>3.9995623215984777</v>
      </c>
      <c r="T58">
        <v>0</v>
      </c>
      <c r="U58">
        <v>25.702669720227782</v>
      </c>
      <c r="V58">
        <v>0</v>
      </c>
      <c r="W58">
        <v>13.873964686998395</v>
      </c>
      <c r="X58">
        <v>30.170732735898792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2.7224999999999997</v>
      </c>
      <c r="AG58">
        <v>0</v>
      </c>
      <c r="AH58">
        <v>0</v>
      </c>
      <c r="AI58">
        <v>0</v>
      </c>
      <c r="AJ58">
        <v>0</v>
      </c>
      <c r="AK58">
        <v>16.584179999999996</v>
      </c>
      <c r="AL58">
        <v>0</v>
      </c>
      <c r="AM58">
        <v>0</v>
      </c>
      <c r="AN58">
        <v>0.57389999999999997</v>
      </c>
      <c r="AO58">
        <v>0</v>
      </c>
      <c r="AP58">
        <v>3.6578982835578762</v>
      </c>
      <c r="AQ58">
        <v>0</v>
      </c>
      <c r="AR58">
        <v>2.0322000000000005</v>
      </c>
      <c r="AS58">
        <v>2.8889000000000005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318.50482538740232</v>
      </c>
      <c r="DN58">
        <v>11.723312277440074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4.6759603594322341</v>
      </c>
      <c r="L59">
        <v>107.0076903136611</v>
      </c>
      <c r="M59">
        <v>29.104474247717796</v>
      </c>
      <c r="N59">
        <v>36.240069785814605</v>
      </c>
      <c r="O59">
        <v>0</v>
      </c>
      <c r="P59">
        <v>41.989376609604605</v>
      </c>
      <c r="Q59">
        <v>2.999698952879581</v>
      </c>
      <c r="R59">
        <v>6.0043596474511665</v>
      </c>
      <c r="S59">
        <v>3.9995623215984777</v>
      </c>
      <c r="T59">
        <v>0</v>
      </c>
      <c r="U59">
        <v>25.702669720227782</v>
      </c>
      <c r="V59">
        <v>0</v>
      </c>
      <c r="W59">
        <v>13.873964686998395</v>
      </c>
      <c r="X59">
        <v>30.170732735898792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2.7224999999999997</v>
      </c>
      <c r="AG59">
        <v>0</v>
      </c>
      <c r="AH59">
        <v>0</v>
      </c>
      <c r="AI59">
        <v>0</v>
      </c>
      <c r="AJ59">
        <v>0</v>
      </c>
      <c r="AK59">
        <v>16.584179999999996</v>
      </c>
      <c r="AL59">
        <v>0</v>
      </c>
      <c r="AM59">
        <v>0</v>
      </c>
      <c r="AN59">
        <v>0.57389999999999997</v>
      </c>
      <c r="AO59">
        <v>0</v>
      </c>
      <c r="AP59">
        <v>3.6578982835578762</v>
      </c>
      <c r="AQ59">
        <v>0</v>
      </c>
      <c r="AR59">
        <v>2.0322000000000005</v>
      </c>
      <c r="AS59">
        <v>2.8889000000000005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318.50482538740232</v>
      </c>
      <c r="DN59">
        <v>11.723312277440074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4.6759603594322341</v>
      </c>
      <c r="L60">
        <v>107.0076903136611</v>
      </c>
      <c r="M60">
        <v>29.104474247717796</v>
      </c>
      <c r="N60">
        <v>36.240069785814605</v>
      </c>
      <c r="O60">
        <v>0</v>
      </c>
      <c r="P60">
        <v>41.989376609604605</v>
      </c>
      <c r="Q60">
        <v>2.999698952879581</v>
      </c>
      <c r="R60">
        <v>6.0043596474511665</v>
      </c>
      <c r="S60">
        <v>3.9995623215984777</v>
      </c>
      <c r="T60">
        <v>0</v>
      </c>
      <c r="U60">
        <v>25.702669720227782</v>
      </c>
      <c r="V60">
        <v>6.356446118721462</v>
      </c>
      <c r="W60">
        <v>13.873964686998395</v>
      </c>
      <c r="X60">
        <v>30.170732735898792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2.7224999999999997</v>
      </c>
      <c r="AG60">
        <v>0</v>
      </c>
      <c r="AH60">
        <v>0</v>
      </c>
      <c r="AI60">
        <v>0</v>
      </c>
      <c r="AJ60">
        <v>0</v>
      </c>
      <c r="AK60">
        <v>16.584179999999996</v>
      </c>
      <c r="AL60">
        <v>0</v>
      </c>
      <c r="AM60">
        <v>0</v>
      </c>
      <c r="AN60">
        <v>0.57389999999999997</v>
      </c>
      <c r="AO60">
        <v>0</v>
      </c>
      <c r="AP60">
        <v>3.6578982835578762</v>
      </c>
      <c r="AQ60">
        <v>0</v>
      </c>
      <c r="AR60">
        <v>2.0322000000000005</v>
      </c>
      <c r="AS60">
        <v>2.8889000000000005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324.63561752895481</v>
      </c>
      <c r="DN60">
        <v>11.948966254609026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4.6760264787791019</v>
      </c>
      <c r="L61">
        <v>107.0076903136611</v>
      </c>
      <c r="M61">
        <v>29.104474247717796</v>
      </c>
      <c r="N61">
        <v>36.240069785814605</v>
      </c>
      <c r="O61">
        <v>0</v>
      </c>
      <c r="P61">
        <v>41.989376609604605</v>
      </c>
      <c r="Q61">
        <v>2.999698952879581</v>
      </c>
      <c r="R61">
        <v>13.007695244956773</v>
      </c>
      <c r="S61">
        <v>4.0013426329555362</v>
      </c>
      <c r="T61">
        <v>0</v>
      </c>
      <c r="U61">
        <v>25.702669720227782</v>
      </c>
      <c r="V61">
        <v>6.356446118721462</v>
      </c>
      <c r="W61">
        <v>13.873964686998395</v>
      </c>
      <c r="X61">
        <v>30.170732735898792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2.7224999999999997</v>
      </c>
      <c r="AG61">
        <v>0</v>
      </c>
      <c r="AH61">
        <v>0</v>
      </c>
      <c r="AI61">
        <v>0</v>
      </c>
      <c r="AJ61">
        <v>0</v>
      </c>
      <c r="AK61">
        <v>16.584179999999996</v>
      </c>
      <c r="AL61">
        <v>0</v>
      </c>
      <c r="AM61">
        <v>0</v>
      </c>
      <c r="AN61">
        <v>0.57389999999999997</v>
      </c>
      <c r="AO61">
        <v>0</v>
      </c>
      <c r="AP61">
        <v>1.1790797088936962</v>
      </c>
      <c r="AQ61">
        <v>0</v>
      </c>
      <c r="AR61">
        <v>2.0322000000000005</v>
      </c>
      <c r="AS61">
        <v>2.8889000000000005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329.00144015758053</v>
      </c>
      <c r="DN61">
        <v>12.109507079528713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4.6759014429938164</v>
      </c>
      <c r="L62">
        <v>107.0076903136611</v>
      </c>
      <c r="M62">
        <v>29.104474247717796</v>
      </c>
      <c r="N62">
        <v>36.240069785814605</v>
      </c>
      <c r="O62">
        <v>0</v>
      </c>
      <c r="P62">
        <v>41.989376609604605</v>
      </c>
      <c r="Q62">
        <v>2.999698952879581</v>
      </c>
      <c r="R62">
        <v>13.007695244956773</v>
      </c>
      <c r="S62">
        <v>4.0013426329555362</v>
      </c>
      <c r="T62">
        <v>0</v>
      </c>
      <c r="U62">
        <v>25.702669720227782</v>
      </c>
      <c r="V62">
        <v>6.356446118721462</v>
      </c>
      <c r="W62">
        <v>13.873964686998395</v>
      </c>
      <c r="X62">
        <v>30.170732735898792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2.7224999999999997</v>
      </c>
      <c r="AG62">
        <v>0</v>
      </c>
      <c r="AH62">
        <v>0</v>
      </c>
      <c r="AI62">
        <v>0</v>
      </c>
      <c r="AJ62">
        <v>0</v>
      </c>
      <c r="AK62">
        <v>16.584179999999996</v>
      </c>
      <c r="AL62">
        <v>0</v>
      </c>
      <c r="AM62">
        <v>0</v>
      </c>
      <c r="AN62">
        <v>0.57389999999999997</v>
      </c>
      <c r="AO62">
        <v>0</v>
      </c>
      <c r="AP62">
        <v>1.1790797088936962</v>
      </c>
      <c r="AQ62">
        <v>4.7745099999999994</v>
      </c>
      <c r="AR62">
        <v>2.0322000000000005</v>
      </c>
      <c r="AS62">
        <v>2.8889000000000005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333.60633430253733</v>
      </c>
      <c r="DN62">
        <v>12.278997898786651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4.6759177854853577</v>
      </c>
      <c r="L63">
        <v>107.0076903136611</v>
      </c>
      <c r="M63">
        <v>29.104474247717796</v>
      </c>
      <c r="N63">
        <v>36.240069785814605</v>
      </c>
      <c r="O63">
        <v>0</v>
      </c>
      <c r="P63">
        <v>41.989376609604605</v>
      </c>
      <c r="Q63">
        <v>2.999698952879581</v>
      </c>
      <c r="R63">
        <v>13.007695244956773</v>
      </c>
      <c r="S63">
        <v>4.0013426329555362</v>
      </c>
      <c r="T63">
        <v>0</v>
      </c>
      <c r="U63">
        <v>25.702669720227782</v>
      </c>
      <c r="V63">
        <v>6.3569234617308661</v>
      </c>
      <c r="W63">
        <v>13.873964686998395</v>
      </c>
      <c r="X63">
        <v>30.170732735898792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2.7224999999999997</v>
      </c>
      <c r="AG63">
        <v>0</v>
      </c>
      <c r="AH63">
        <v>0</v>
      </c>
      <c r="AI63">
        <v>0</v>
      </c>
      <c r="AJ63">
        <v>0</v>
      </c>
      <c r="AK63">
        <v>16.584179999999996</v>
      </c>
      <c r="AL63">
        <v>0</v>
      </c>
      <c r="AM63">
        <v>0</v>
      </c>
      <c r="AN63">
        <v>0.57389999999999997</v>
      </c>
      <c r="AO63">
        <v>0</v>
      </c>
      <c r="AP63">
        <v>1.1790797088936962</v>
      </c>
      <c r="AQ63">
        <v>4.7745099999999994</v>
      </c>
      <c r="AR63">
        <v>15.241500000000004</v>
      </c>
      <c r="AS63">
        <v>2.8889000000000005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346.34718045336865</v>
      </c>
      <c r="DN63">
        <v>12.747945433456264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4.6759718675559787</v>
      </c>
      <c r="L64">
        <v>107.0076903136611</v>
      </c>
      <c r="M64">
        <v>29.104474247717796</v>
      </c>
      <c r="N64">
        <v>36.240069785814605</v>
      </c>
      <c r="O64">
        <v>0</v>
      </c>
      <c r="P64">
        <v>41.989376609604605</v>
      </c>
      <c r="Q64">
        <v>2.999698952879581</v>
      </c>
      <c r="R64">
        <v>13.007695244956773</v>
      </c>
      <c r="S64">
        <v>4.0013426329555362</v>
      </c>
      <c r="T64">
        <v>0</v>
      </c>
      <c r="U64">
        <v>25.702669720227782</v>
      </c>
      <c r="V64">
        <v>6.3569234617308661</v>
      </c>
      <c r="W64">
        <v>13.873964686998395</v>
      </c>
      <c r="X64">
        <v>30.170732735898792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2.7224999999999997</v>
      </c>
      <c r="AG64">
        <v>0</v>
      </c>
      <c r="AH64">
        <v>0</v>
      </c>
      <c r="AI64">
        <v>0</v>
      </c>
      <c r="AJ64">
        <v>0</v>
      </c>
      <c r="AK64">
        <v>16.584179999999996</v>
      </c>
      <c r="AL64">
        <v>0</v>
      </c>
      <c r="AM64">
        <v>0</v>
      </c>
      <c r="AN64">
        <v>0.57389999999999997</v>
      </c>
      <c r="AO64">
        <v>0</v>
      </c>
      <c r="AP64">
        <v>1.1790797088936962</v>
      </c>
      <c r="AQ64">
        <v>4.7745099999999994</v>
      </c>
      <c r="AR64">
        <v>15.241500000000004</v>
      </c>
      <c r="AS64">
        <v>2.8889000000000005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346.34723261609435</v>
      </c>
      <c r="DN64">
        <v>12.747947352801173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4.675987639094636</v>
      </c>
      <c r="L65">
        <v>107.0076903136611</v>
      </c>
      <c r="M65">
        <v>29.104474247717796</v>
      </c>
      <c r="N65">
        <v>36.240069785814605</v>
      </c>
      <c r="O65">
        <v>0</v>
      </c>
      <c r="P65">
        <v>41.989376609604605</v>
      </c>
      <c r="Q65">
        <v>2.999698952879581</v>
      </c>
      <c r="R65">
        <v>13.007695244956773</v>
      </c>
      <c r="S65">
        <v>4.0013426329555362</v>
      </c>
      <c r="T65">
        <v>0</v>
      </c>
      <c r="U65">
        <v>25.702669720227782</v>
      </c>
      <c r="V65">
        <v>6.3569234617308661</v>
      </c>
      <c r="W65">
        <v>13.873964686998395</v>
      </c>
      <c r="X65">
        <v>30.170732735898792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2.7224999999999997</v>
      </c>
      <c r="AG65">
        <v>0</v>
      </c>
      <c r="AH65">
        <v>0</v>
      </c>
      <c r="AI65">
        <v>0</v>
      </c>
      <c r="AJ65">
        <v>0</v>
      </c>
      <c r="AK65">
        <v>16.584179999999996</v>
      </c>
      <c r="AL65">
        <v>0</v>
      </c>
      <c r="AM65">
        <v>0</v>
      </c>
      <c r="AN65">
        <v>0.57389999999999997</v>
      </c>
      <c r="AO65">
        <v>0</v>
      </c>
      <c r="AP65">
        <v>1.1790797088936962</v>
      </c>
      <c r="AQ65">
        <v>4.7745099999999994</v>
      </c>
      <c r="AR65">
        <v>2.7096000000000009</v>
      </c>
      <c r="AS65">
        <v>2.8889000000000005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334.26023027690013</v>
      </c>
      <c r="DN65">
        <v>12.303065463534088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4.675987639094636</v>
      </c>
      <c r="L66">
        <v>107.00160161847761</v>
      </c>
      <c r="M66">
        <v>29.104474247717796</v>
      </c>
      <c r="N66">
        <v>36.240069785814605</v>
      </c>
      <c r="O66">
        <v>0</v>
      </c>
      <c r="P66">
        <v>41.989376609604605</v>
      </c>
      <c r="Q66">
        <v>2.999698952879581</v>
      </c>
      <c r="R66">
        <v>13.007231173594132</v>
      </c>
      <c r="S66">
        <v>4.0013426329555362</v>
      </c>
      <c r="T66">
        <v>0</v>
      </c>
      <c r="U66">
        <v>25.702669720227782</v>
      </c>
      <c r="V66">
        <v>6.3569234617308661</v>
      </c>
      <c r="W66">
        <v>13.873964686998395</v>
      </c>
      <c r="X66">
        <v>30.170732735898792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2.7224999999999997</v>
      </c>
      <c r="AG66">
        <v>0</v>
      </c>
      <c r="AH66">
        <v>0</v>
      </c>
      <c r="AI66">
        <v>0</v>
      </c>
      <c r="AJ66">
        <v>0</v>
      </c>
      <c r="AK66">
        <v>16.584179999999996</v>
      </c>
      <c r="AL66">
        <v>0</v>
      </c>
      <c r="AM66">
        <v>0</v>
      </c>
      <c r="AN66">
        <v>0.57389999999999997</v>
      </c>
      <c r="AO66">
        <v>0</v>
      </c>
      <c r="AP66">
        <v>1.1790797088936962</v>
      </c>
      <c r="AQ66">
        <v>9.5490199999999987</v>
      </c>
      <c r="AR66">
        <v>2.7096000000000009</v>
      </c>
      <c r="AS66">
        <v>2.8889000000000005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338.85892495348054</v>
      </c>
      <c r="DN66">
        <v>12.472328020407538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4.675987639094636</v>
      </c>
      <c r="L67">
        <v>151.00192462904329</v>
      </c>
      <c r="M67">
        <v>29.104474247717796</v>
      </c>
      <c r="N67">
        <v>36.240069785814605</v>
      </c>
      <c r="O67">
        <v>0</v>
      </c>
      <c r="P67">
        <v>41.989376609604605</v>
      </c>
      <c r="Q67">
        <v>2.9652978138138137</v>
      </c>
      <c r="R67">
        <v>13.007231173594132</v>
      </c>
      <c r="S67">
        <v>5.3700681845730021</v>
      </c>
      <c r="T67">
        <v>0</v>
      </c>
      <c r="U67">
        <v>25.702669720227782</v>
      </c>
      <c r="V67">
        <v>6.3569234617308661</v>
      </c>
      <c r="W67">
        <v>13.873964686998395</v>
      </c>
      <c r="X67">
        <v>30.170732735898792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5.0553984000000005</v>
      </c>
      <c r="AF67">
        <v>2.7224999999999997</v>
      </c>
      <c r="AG67">
        <v>0</v>
      </c>
      <c r="AH67">
        <v>0</v>
      </c>
      <c r="AI67">
        <v>0</v>
      </c>
      <c r="AJ67">
        <v>0</v>
      </c>
      <c r="AK67">
        <v>16.584179999999996</v>
      </c>
      <c r="AL67">
        <v>0</v>
      </c>
      <c r="AM67">
        <v>0</v>
      </c>
      <c r="AN67">
        <v>0.57389999999999997</v>
      </c>
      <c r="AO67">
        <v>0</v>
      </c>
      <c r="AP67">
        <v>1.1790797088936962</v>
      </c>
      <c r="AQ67">
        <v>9.5490199999999987</v>
      </c>
      <c r="AR67">
        <v>2.0322000000000005</v>
      </c>
      <c r="AS67">
        <v>2.8889000000000005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386.80677189334574</v>
      </c>
      <c r="DN67">
        <v>14.237126903659698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4.675987639094636</v>
      </c>
      <c r="L68">
        <v>114.52320812796471</v>
      </c>
      <c r="M68">
        <v>29.104474247717796</v>
      </c>
      <c r="N68">
        <v>36.240069785814605</v>
      </c>
      <c r="O68">
        <v>0</v>
      </c>
      <c r="P68">
        <v>41.989376609604605</v>
      </c>
      <c r="Q68">
        <v>2.9973551263001488</v>
      </c>
      <c r="R68">
        <v>13.007231173594132</v>
      </c>
      <c r="S68">
        <v>7.2374576929375651</v>
      </c>
      <c r="T68">
        <v>0</v>
      </c>
      <c r="U68">
        <v>25.702669720227782</v>
      </c>
      <c r="V68">
        <v>6.3569234617308661</v>
      </c>
      <c r="W68">
        <v>13.873964686998395</v>
      </c>
      <c r="X68">
        <v>30.170732735898792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5.0553984000000005</v>
      </c>
      <c r="AF68">
        <v>2.7224999999999997</v>
      </c>
      <c r="AG68">
        <v>0</v>
      </c>
      <c r="AH68">
        <v>0</v>
      </c>
      <c r="AI68">
        <v>0</v>
      </c>
      <c r="AJ68">
        <v>0</v>
      </c>
      <c r="AK68">
        <v>16.584179999999996</v>
      </c>
      <c r="AL68">
        <v>0</v>
      </c>
      <c r="AM68">
        <v>0</v>
      </c>
      <c r="AN68">
        <v>0.57389999999999997</v>
      </c>
      <c r="AO68">
        <v>0</v>
      </c>
      <c r="AP68">
        <v>1.1790797088936962</v>
      </c>
      <c r="AQ68">
        <v>9.5490199999999987</v>
      </c>
      <c r="AR68">
        <v>2.0322000000000005</v>
      </c>
      <c r="AS68">
        <v>2.8889000000000005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353.45506640527589</v>
      </c>
      <c r="DN68">
        <v>13.009562711501806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4.6759341384307502</v>
      </c>
      <c r="L69">
        <v>118.97101333228274</v>
      </c>
      <c r="M69">
        <v>29.104474247717796</v>
      </c>
      <c r="N69">
        <v>36.240069785814605</v>
      </c>
      <c r="O69">
        <v>0</v>
      </c>
      <c r="P69">
        <v>41.989376609604605</v>
      </c>
      <c r="Q69">
        <v>2.9973551263001488</v>
      </c>
      <c r="R69">
        <v>13.007231173594132</v>
      </c>
      <c r="S69">
        <v>8.0980562157221208</v>
      </c>
      <c r="T69">
        <v>0</v>
      </c>
      <c r="U69">
        <v>25.702669720227782</v>
      </c>
      <c r="V69">
        <v>6.3569234617308661</v>
      </c>
      <c r="W69">
        <v>13.873964686998395</v>
      </c>
      <c r="X69">
        <v>30.170732735898792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2.7224999999999997</v>
      </c>
      <c r="AG69">
        <v>0</v>
      </c>
      <c r="AH69">
        <v>5.8108000000000004</v>
      </c>
      <c r="AI69">
        <v>0</v>
      </c>
      <c r="AJ69">
        <v>0</v>
      </c>
      <c r="AK69">
        <v>16.584179999999996</v>
      </c>
      <c r="AL69">
        <v>0</v>
      </c>
      <c r="AM69">
        <v>0</v>
      </c>
      <c r="AN69">
        <v>0.57389999999999997</v>
      </c>
      <c r="AO69">
        <v>0</v>
      </c>
      <c r="AP69">
        <v>1.1790797088936962</v>
      </c>
      <c r="AQ69">
        <v>9.5490199999999987</v>
      </c>
      <c r="AR69">
        <v>2.0322000000000005</v>
      </c>
      <c r="AS69">
        <v>2.8889000000000005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364.17948695934757</v>
      </c>
      <c r="DN69">
        <v>13.40429238386878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4.6760213928733689</v>
      </c>
      <c r="L70">
        <v>195.0021129182841</v>
      </c>
      <c r="M70">
        <v>29.104474247717796</v>
      </c>
      <c r="N70">
        <v>36.240069785814605</v>
      </c>
      <c r="O70">
        <v>0</v>
      </c>
      <c r="P70">
        <v>41.989376609604605</v>
      </c>
      <c r="Q70">
        <v>6.3046545454545448</v>
      </c>
      <c r="R70">
        <v>13.007231173594132</v>
      </c>
      <c r="S70">
        <v>8.0980562157221208</v>
      </c>
      <c r="T70">
        <v>0</v>
      </c>
      <c r="U70">
        <v>25.702669720227782</v>
      </c>
      <c r="V70">
        <v>6.3569234617308661</v>
      </c>
      <c r="W70">
        <v>13.873964686998395</v>
      </c>
      <c r="X70">
        <v>30.170732735898792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5.0553984000000005</v>
      </c>
      <c r="AF70">
        <v>2.7224999999999997</v>
      </c>
      <c r="AG70">
        <v>0</v>
      </c>
      <c r="AH70">
        <v>11.621600000000001</v>
      </c>
      <c r="AI70">
        <v>0</v>
      </c>
      <c r="AJ70">
        <v>0</v>
      </c>
      <c r="AK70">
        <v>16.584179999999996</v>
      </c>
      <c r="AL70">
        <v>0</v>
      </c>
      <c r="AM70">
        <v>0</v>
      </c>
      <c r="AN70">
        <v>0.57389999999999997</v>
      </c>
      <c r="AO70">
        <v>0</v>
      </c>
      <c r="AP70">
        <v>1.1790797088936962</v>
      </c>
      <c r="AQ70">
        <v>9.5490199999999987</v>
      </c>
      <c r="AR70">
        <v>2.0322000000000005</v>
      </c>
      <c r="AS70">
        <v>2.8889000000000005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446.30597345201875</v>
      </c>
      <c r="DN70">
        <v>16.427092150796042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4.6760648726588343</v>
      </c>
      <c r="L71">
        <v>183.68923832923832</v>
      </c>
      <c r="M71">
        <v>29.104474247717796</v>
      </c>
      <c r="N71">
        <v>36.240069785814605</v>
      </c>
      <c r="O71">
        <v>0</v>
      </c>
      <c r="P71">
        <v>41.989376609604605</v>
      </c>
      <c r="Q71">
        <v>6.3046545454545448</v>
      </c>
      <c r="R71">
        <v>13.007231173594132</v>
      </c>
      <c r="S71">
        <v>8.0980562157221208</v>
      </c>
      <c r="T71">
        <v>0</v>
      </c>
      <c r="U71">
        <v>25.702669720227782</v>
      </c>
      <c r="V71">
        <v>6.3569234617308661</v>
      </c>
      <c r="W71">
        <v>13.873964686998395</v>
      </c>
      <c r="X71">
        <v>30.170732735898792</v>
      </c>
      <c r="Y71">
        <v>0</v>
      </c>
      <c r="Z71">
        <v>0.33750000000000008</v>
      </c>
      <c r="AA71">
        <v>0</v>
      </c>
      <c r="AB71">
        <v>0</v>
      </c>
      <c r="AC71">
        <v>0</v>
      </c>
      <c r="AD71">
        <v>0</v>
      </c>
      <c r="AE71">
        <v>5.0553984000000005</v>
      </c>
      <c r="AF71">
        <v>2.7224999999999997</v>
      </c>
      <c r="AG71">
        <v>0</v>
      </c>
      <c r="AH71">
        <v>11.621600000000001</v>
      </c>
      <c r="AI71">
        <v>0</v>
      </c>
      <c r="AJ71">
        <v>0</v>
      </c>
      <c r="AK71">
        <v>16.584179999999996</v>
      </c>
      <c r="AL71">
        <v>0</v>
      </c>
      <c r="AM71">
        <v>0</v>
      </c>
      <c r="AN71">
        <v>0.57389999999999997</v>
      </c>
      <c r="AO71">
        <v>0</v>
      </c>
      <c r="AP71">
        <v>1.1790797088936962</v>
      </c>
      <c r="AQ71">
        <v>9.5490199999999987</v>
      </c>
      <c r="AR71">
        <v>2.0322000000000005</v>
      </c>
      <c r="AS71">
        <v>2.8889000000000005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435.72026659683098</v>
      </c>
      <c r="DN71">
        <v>16.03746789672347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4.6760648726588343</v>
      </c>
      <c r="L72">
        <v>195.0007868548947</v>
      </c>
      <c r="M72">
        <v>29.104474247717796</v>
      </c>
      <c r="N72">
        <v>36.240069785814605</v>
      </c>
      <c r="O72">
        <v>0</v>
      </c>
      <c r="P72">
        <v>41.989376609604605</v>
      </c>
      <c r="Q72">
        <v>6.3046545454545448</v>
      </c>
      <c r="R72">
        <v>13.007231173594132</v>
      </c>
      <c r="S72">
        <v>8.0980562157221208</v>
      </c>
      <c r="T72">
        <v>0</v>
      </c>
      <c r="U72">
        <v>25.702669720227782</v>
      </c>
      <c r="V72">
        <v>6.3569234617308661</v>
      </c>
      <c r="W72">
        <v>13.873964686998395</v>
      </c>
      <c r="X72">
        <v>30.170732735898792</v>
      </c>
      <c r="Y72">
        <v>0</v>
      </c>
      <c r="Z72">
        <v>0.33750000000000008</v>
      </c>
      <c r="AA72">
        <v>2.1568172249701112</v>
      </c>
      <c r="AB72">
        <v>0</v>
      </c>
      <c r="AC72">
        <v>0</v>
      </c>
      <c r="AD72">
        <v>0</v>
      </c>
      <c r="AE72">
        <v>5.0553984000000005</v>
      </c>
      <c r="AF72">
        <v>2.7224999999999997</v>
      </c>
      <c r="AG72">
        <v>0</v>
      </c>
      <c r="AH72">
        <v>17.432400000000005</v>
      </c>
      <c r="AI72">
        <v>0</v>
      </c>
      <c r="AJ72">
        <v>0</v>
      </c>
      <c r="AK72">
        <v>16.584179999999996</v>
      </c>
      <c r="AL72">
        <v>0</v>
      </c>
      <c r="AM72">
        <v>0</v>
      </c>
      <c r="AN72">
        <v>0.57389999999999997</v>
      </c>
      <c r="AO72">
        <v>0</v>
      </c>
      <c r="AP72">
        <v>1.1790797088936962</v>
      </c>
      <c r="AQ72">
        <v>9.5490199999999987</v>
      </c>
      <c r="AR72">
        <v>2.0322000000000005</v>
      </c>
      <c r="AS72">
        <v>2.8889000000000005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454.31497335320211</v>
      </c>
      <c r="DN72">
        <v>16.721926890978864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4.6760648726588343</v>
      </c>
      <c r="L73">
        <v>195.0007868548947</v>
      </c>
      <c r="M73">
        <v>29.104474247717796</v>
      </c>
      <c r="N73">
        <v>36.240069785814605</v>
      </c>
      <c r="O73">
        <v>0</v>
      </c>
      <c r="P73">
        <v>41.989376609604605</v>
      </c>
      <c r="Q73">
        <v>6.3129621785173979</v>
      </c>
      <c r="R73">
        <v>13.007231173594132</v>
      </c>
      <c r="S73">
        <v>8.0980562157221208</v>
      </c>
      <c r="T73">
        <v>0</v>
      </c>
      <c r="U73">
        <v>25.702669720227782</v>
      </c>
      <c r="V73">
        <v>6.3569234617308661</v>
      </c>
      <c r="W73">
        <v>13.873964686998395</v>
      </c>
      <c r="X73">
        <v>30.170732735898792</v>
      </c>
      <c r="Y73">
        <v>0</v>
      </c>
      <c r="Z73">
        <v>0.33750000000000008</v>
      </c>
      <c r="AA73">
        <v>4.2894005485360651</v>
      </c>
      <c r="AB73">
        <v>4.0409199999999998</v>
      </c>
      <c r="AC73">
        <v>0</v>
      </c>
      <c r="AD73">
        <v>2.7965700000000004</v>
      </c>
      <c r="AE73">
        <v>5.0553984000000005</v>
      </c>
      <c r="AF73">
        <v>2.7224999999999997</v>
      </c>
      <c r="AG73">
        <v>0</v>
      </c>
      <c r="AH73">
        <v>23.243200000000002</v>
      </c>
      <c r="AI73">
        <v>0.97649999999999992</v>
      </c>
      <c r="AJ73">
        <v>0</v>
      </c>
      <c r="AK73">
        <v>16.584179999999996</v>
      </c>
      <c r="AL73">
        <v>0</v>
      </c>
      <c r="AM73">
        <v>0</v>
      </c>
      <c r="AN73">
        <v>0.57389999999999997</v>
      </c>
      <c r="AO73">
        <v>0</v>
      </c>
      <c r="AP73">
        <v>1.1790797088936962</v>
      </c>
      <c r="AQ73">
        <v>19.098039999999997</v>
      </c>
      <c r="AR73">
        <v>2.0322000000000005</v>
      </c>
      <c r="AS73">
        <v>2.8889000000000005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478.73095428347295</v>
      </c>
      <c r="DN73">
        <v>17.620646917336913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4.6760648726588343</v>
      </c>
      <c r="L74">
        <v>195.0007868548947</v>
      </c>
      <c r="M74">
        <v>29.104474247717796</v>
      </c>
      <c r="N74">
        <v>36.240069785814605</v>
      </c>
      <c r="O74">
        <v>0</v>
      </c>
      <c r="P74">
        <v>41.989376609604605</v>
      </c>
      <c r="Q74">
        <v>6.3129621785173979</v>
      </c>
      <c r="R74">
        <v>13.007231173594132</v>
      </c>
      <c r="S74">
        <v>8.0980562157221208</v>
      </c>
      <c r="T74">
        <v>0</v>
      </c>
      <c r="U74">
        <v>25.702669720227782</v>
      </c>
      <c r="V74">
        <v>6.3569234617308661</v>
      </c>
      <c r="W74">
        <v>13.873964686998395</v>
      </c>
      <c r="X74">
        <v>30.170732735898792</v>
      </c>
      <c r="Y74">
        <v>0</v>
      </c>
      <c r="Z74">
        <v>0.33750000000000008</v>
      </c>
      <c r="AA74">
        <v>8.6030349984762893</v>
      </c>
      <c r="AB74">
        <v>4.0409199999999998</v>
      </c>
      <c r="AC74">
        <v>0</v>
      </c>
      <c r="AD74">
        <v>5.6061095999999999</v>
      </c>
      <c r="AE74">
        <v>5.0553984000000005</v>
      </c>
      <c r="AF74">
        <v>2.7224999999999997</v>
      </c>
      <c r="AG74">
        <v>0</v>
      </c>
      <c r="AH74">
        <v>29.054000000000002</v>
      </c>
      <c r="AI74">
        <v>5.0168663999999996</v>
      </c>
      <c r="AJ74">
        <v>0</v>
      </c>
      <c r="AK74">
        <v>16.584179999999996</v>
      </c>
      <c r="AL74">
        <v>0</v>
      </c>
      <c r="AM74">
        <v>0</v>
      </c>
      <c r="AN74">
        <v>0.57389999999999997</v>
      </c>
      <c r="AO74">
        <v>0</v>
      </c>
      <c r="AP74">
        <v>1.1790797088936962</v>
      </c>
      <c r="AQ74">
        <v>19.098039999999997</v>
      </c>
      <c r="AR74">
        <v>2.0322000000000005</v>
      </c>
      <c r="AS74">
        <v>2.8889000000000005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495.10260765479023</v>
      </c>
      <c r="DN74">
        <v>18.223333995959969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4.6760648726588343</v>
      </c>
      <c r="L75">
        <v>195.0007868548947</v>
      </c>
      <c r="M75">
        <v>29.104474247717796</v>
      </c>
      <c r="N75">
        <v>36.240069785814605</v>
      </c>
      <c r="O75">
        <v>0</v>
      </c>
      <c r="P75">
        <v>41.989376609604605</v>
      </c>
      <c r="Q75">
        <v>6.3129621785173979</v>
      </c>
      <c r="R75">
        <v>13.007231173594132</v>
      </c>
      <c r="S75">
        <v>8.0980562157221208</v>
      </c>
      <c r="T75">
        <v>0</v>
      </c>
      <c r="U75">
        <v>25.702669720227782</v>
      </c>
      <c r="V75">
        <v>6.3569234617308661</v>
      </c>
      <c r="W75">
        <v>13.873964686998395</v>
      </c>
      <c r="X75">
        <v>30.170732735898792</v>
      </c>
      <c r="Y75">
        <v>0</v>
      </c>
      <c r="Z75">
        <v>0.67500000000000016</v>
      </c>
      <c r="AA75">
        <v>12.116950702079276</v>
      </c>
      <c r="AB75">
        <v>8.0818399999999997</v>
      </c>
      <c r="AC75">
        <v>0</v>
      </c>
      <c r="AD75">
        <v>8.4091643999999999</v>
      </c>
      <c r="AE75">
        <v>10.110796800000001</v>
      </c>
      <c r="AF75">
        <v>5.4449999999999994</v>
      </c>
      <c r="AG75">
        <v>0</v>
      </c>
      <c r="AH75">
        <v>34.86480000000001</v>
      </c>
      <c r="AI75">
        <v>10.033732800000001</v>
      </c>
      <c r="AJ75">
        <v>0</v>
      </c>
      <c r="AK75">
        <v>16.584179999999996</v>
      </c>
      <c r="AL75">
        <v>0</v>
      </c>
      <c r="AM75">
        <v>1.4723999999999997</v>
      </c>
      <c r="AN75">
        <v>0.57389999999999997</v>
      </c>
      <c r="AO75">
        <v>0</v>
      </c>
      <c r="AP75">
        <v>1.1790797088936962</v>
      </c>
      <c r="AQ75">
        <v>19.098039999999997</v>
      </c>
      <c r="AR75">
        <v>2.0322000000000005</v>
      </c>
      <c r="AS75">
        <v>2.8889000000000005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524.7834298499771</v>
      </c>
      <c r="DN75">
        <v>19.315867104375858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4.6760648726588343</v>
      </c>
      <c r="L76">
        <v>195.0007868548947</v>
      </c>
      <c r="M76">
        <v>29.104474247717796</v>
      </c>
      <c r="N76">
        <v>36.240069785814605</v>
      </c>
      <c r="O76">
        <v>0</v>
      </c>
      <c r="P76">
        <v>41.989376609604605</v>
      </c>
      <c r="Q76">
        <v>6.3129621785173979</v>
      </c>
      <c r="R76">
        <v>13.007231173594132</v>
      </c>
      <c r="S76">
        <v>8.0980562157221208</v>
      </c>
      <c r="T76">
        <v>0</v>
      </c>
      <c r="U76">
        <v>25.702669720227782</v>
      </c>
      <c r="V76">
        <v>6.3569234617308661</v>
      </c>
      <c r="W76">
        <v>13.873964686998395</v>
      </c>
      <c r="X76">
        <v>30.170732735898792</v>
      </c>
      <c r="Y76">
        <v>0</v>
      </c>
      <c r="Z76">
        <v>4.0014000000000003</v>
      </c>
      <c r="AA76">
        <v>12.929271077146673</v>
      </c>
      <c r="AB76">
        <v>12.122759999999998</v>
      </c>
      <c r="AC76">
        <v>2.9693200000000002</v>
      </c>
      <c r="AD76">
        <v>11.2122192</v>
      </c>
      <c r="AE76">
        <v>15.166195200000002</v>
      </c>
      <c r="AF76">
        <v>8.9660999999999991</v>
      </c>
      <c r="AG76">
        <v>0</v>
      </c>
      <c r="AH76">
        <v>43.058028</v>
      </c>
      <c r="AI76">
        <v>10.033732800000001</v>
      </c>
      <c r="AJ76">
        <v>0</v>
      </c>
      <c r="AK76">
        <v>16.584179999999996</v>
      </c>
      <c r="AL76">
        <v>0</v>
      </c>
      <c r="AM76">
        <v>2.8629999999999995</v>
      </c>
      <c r="AN76">
        <v>0.57389999999999997</v>
      </c>
      <c r="AO76">
        <v>0</v>
      </c>
      <c r="AP76">
        <v>1.1790797088936962</v>
      </c>
      <c r="AQ76">
        <v>19.098039999999997</v>
      </c>
      <c r="AR76">
        <v>2.0322000000000005</v>
      </c>
      <c r="AS76">
        <v>2.8889000000000005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555.75576481806183</v>
      </c>
      <c r="DN76">
        <v>20.455873711358493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4.6760648726588343</v>
      </c>
      <c r="L77">
        <v>195.0007868548947</v>
      </c>
      <c r="M77">
        <v>29.104474247717796</v>
      </c>
      <c r="N77">
        <v>36.240069785814605</v>
      </c>
      <c r="O77">
        <v>0</v>
      </c>
      <c r="P77">
        <v>41.989376609604605</v>
      </c>
      <c r="Q77">
        <v>6.3129621785173979</v>
      </c>
      <c r="R77">
        <v>13.007231173594132</v>
      </c>
      <c r="S77">
        <v>8.0980562157221208</v>
      </c>
      <c r="T77">
        <v>0</v>
      </c>
      <c r="U77">
        <v>25.702669720227782</v>
      </c>
      <c r="V77">
        <v>6.3569234617308661</v>
      </c>
      <c r="W77">
        <v>13.873964686998395</v>
      </c>
      <c r="X77">
        <v>30.170732735898792</v>
      </c>
      <c r="Y77">
        <v>0</v>
      </c>
      <c r="Z77">
        <v>4.0014000000000003</v>
      </c>
      <c r="AA77">
        <v>12.929271077146673</v>
      </c>
      <c r="AB77">
        <v>12.122759999999998</v>
      </c>
      <c r="AC77">
        <v>2.9693200000000002</v>
      </c>
      <c r="AD77">
        <v>11.2122192</v>
      </c>
      <c r="AE77">
        <v>15.166195200000002</v>
      </c>
      <c r="AF77">
        <v>8.9660999999999991</v>
      </c>
      <c r="AG77">
        <v>0</v>
      </c>
      <c r="AH77">
        <v>43.058028</v>
      </c>
      <c r="AI77">
        <v>10.033732800000001</v>
      </c>
      <c r="AJ77">
        <v>0</v>
      </c>
      <c r="AK77">
        <v>16.584179999999996</v>
      </c>
      <c r="AL77">
        <v>0</v>
      </c>
      <c r="AM77">
        <v>4.8491039999999996</v>
      </c>
      <c r="AN77">
        <v>0.57389999999999997</v>
      </c>
      <c r="AO77">
        <v>0</v>
      </c>
      <c r="AP77">
        <v>1.1790797088936962</v>
      </c>
      <c r="AQ77">
        <v>19.098039999999997</v>
      </c>
      <c r="AR77">
        <v>2.0322000000000005</v>
      </c>
      <c r="AS77">
        <v>2.8889000000000005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557.67136188182781</v>
      </c>
      <c r="DN77">
        <v>20.526380647592553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4.6760648726588343</v>
      </c>
      <c r="L78">
        <v>195.0007868548947</v>
      </c>
      <c r="M78">
        <v>29.104474247717796</v>
      </c>
      <c r="N78">
        <v>36.240069785814605</v>
      </c>
      <c r="O78">
        <v>0</v>
      </c>
      <c r="P78">
        <v>41.989376609604605</v>
      </c>
      <c r="Q78">
        <v>6.3129621785173979</v>
      </c>
      <c r="R78">
        <v>13.007231173594132</v>
      </c>
      <c r="S78">
        <v>8.0980562157221208</v>
      </c>
      <c r="T78">
        <v>0</v>
      </c>
      <c r="U78">
        <v>25.702669720227782</v>
      </c>
      <c r="V78">
        <v>6.3569234617308661</v>
      </c>
      <c r="W78">
        <v>13.873964686998395</v>
      </c>
      <c r="X78">
        <v>30.170732735898792</v>
      </c>
      <c r="Y78">
        <v>0</v>
      </c>
      <c r="Z78">
        <v>4.0014000000000003</v>
      </c>
      <c r="AA78">
        <v>12.929271077146673</v>
      </c>
      <c r="AB78">
        <v>12.122759999999998</v>
      </c>
      <c r="AC78">
        <v>2.9693200000000002</v>
      </c>
      <c r="AD78">
        <v>11.2122192</v>
      </c>
      <c r="AE78">
        <v>15.166195200000002</v>
      </c>
      <c r="AF78">
        <v>8.9660999999999991</v>
      </c>
      <c r="AG78">
        <v>0</v>
      </c>
      <c r="AH78">
        <v>43.058028</v>
      </c>
      <c r="AI78">
        <v>10.033732800000001</v>
      </c>
      <c r="AJ78">
        <v>0</v>
      </c>
      <c r="AK78">
        <v>16.584179999999996</v>
      </c>
      <c r="AL78">
        <v>0</v>
      </c>
      <c r="AM78">
        <v>4.8491039999999996</v>
      </c>
      <c r="AN78">
        <v>0.57389999999999997</v>
      </c>
      <c r="AO78">
        <v>0</v>
      </c>
      <c r="AP78">
        <v>1.1790797088936962</v>
      </c>
      <c r="AQ78">
        <v>19.098039999999997</v>
      </c>
      <c r="AR78">
        <v>2.0322000000000005</v>
      </c>
      <c r="AS78">
        <v>2.8889000000000005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557.67136188182781</v>
      </c>
      <c r="DN78">
        <v>20.526380647592553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4.6760648726588343</v>
      </c>
      <c r="L79">
        <v>136.76561126287515</v>
      </c>
      <c r="M79">
        <v>29.104474247717796</v>
      </c>
      <c r="N79">
        <v>36.240069785814605</v>
      </c>
      <c r="O79">
        <v>0</v>
      </c>
      <c r="P79">
        <v>41.989376609604605</v>
      </c>
      <c r="Q79">
        <v>4.567761075156576</v>
      </c>
      <c r="R79">
        <v>13.485872592037087</v>
      </c>
      <c r="S79">
        <v>5.9216743944116068</v>
      </c>
      <c r="T79">
        <v>0</v>
      </c>
      <c r="U79">
        <v>25.702669720227782</v>
      </c>
      <c r="V79">
        <v>6.3569234617308661</v>
      </c>
      <c r="W79">
        <v>13.873964686998395</v>
      </c>
      <c r="X79">
        <v>30.170732735898792</v>
      </c>
      <c r="Y79">
        <v>0</v>
      </c>
      <c r="Z79">
        <v>4.0014000000000003</v>
      </c>
      <c r="AA79">
        <v>8.6030349984762893</v>
      </c>
      <c r="AB79">
        <v>12.122759999999998</v>
      </c>
      <c r="AC79">
        <v>5.9445005000000011</v>
      </c>
      <c r="AD79">
        <v>11.2122192</v>
      </c>
      <c r="AE79">
        <v>15.166195200000002</v>
      </c>
      <c r="AF79">
        <v>8.9660999999999991</v>
      </c>
      <c r="AG79">
        <v>0</v>
      </c>
      <c r="AH79">
        <v>43.058028</v>
      </c>
      <c r="AI79">
        <v>5.0168663999999996</v>
      </c>
      <c r="AJ79">
        <v>0</v>
      </c>
      <c r="AK79">
        <v>16.584179999999996</v>
      </c>
      <c r="AL79">
        <v>0</v>
      </c>
      <c r="AM79">
        <v>4.8491039999999996</v>
      </c>
      <c r="AN79">
        <v>0.57389999999999997</v>
      </c>
      <c r="AO79">
        <v>0</v>
      </c>
      <c r="AP79">
        <v>1.1790797088936962</v>
      </c>
      <c r="AQ79">
        <v>19.098039999999997</v>
      </c>
      <c r="AR79">
        <v>2.7096000000000009</v>
      </c>
      <c r="AS79">
        <v>2.8889000000000005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492.69440704422527</v>
      </c>
      <c r="DN79">
        <v>18.134696408276735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4.6760648726588343</v>
      </c>
      <c r="L80">
        <v>107.0076903136611</v>
      </c>
      <c r="M80">
        <v>29.104474247717796</v>
      </c>
      <c r="N80">
        <v>36.240069785814605</v>
      </c>
      <c r="O80">
        <v>0</v>
      </c>
      <c r="P80">
        <v>41.989376609604605</v>
      </c>
      <c r="Q80">
        <v>3.1522385792129168</v>
      </c>
      <c r="R80">
        <v>13.482271877516204</v>
      </c>
      <c r="S80">
        <v>4.1776267019817075</v>
      </c>
      <c r="T80">
        <v>0</v>
      </c>
      <c r="U80">
        <v>25.702669720227782</v>
      </c>
      <c r="V80">
        <v>6.3569234617308661</v>
      </c>
      <c r="W80">
        <v>13.873964686998395</v>
      </c>
      <c r="X80">
        <v>30.170732735898792</v>
      </c>
      <c r="Y80">
        <v>0</v>
      </c>
      <c r="Z80">
        <v>4.0014000000000003</v>
      </c>
      <c r="AA80">
        <v>8.6030349984762893</v>
      </c>
      <c r="AB80">
        <v>12.122759999999998</v>
      </c>
      <c r="AC80">
        <v>5.9445005000000011</v>
      </c>
      <c r="AD80">
        <v>11.2122192</v>
      </c>
      <c r="AE80">
        <v>15.166195200000002</v>
      </c>
      <c r="AF80">
        <v>8.9660999999999991</v>
      </c>
      <c r="AG80">
        <v>0</v>
      </c>
      <c r="AH80">
        <v>43.058028</v>
      </c>
      <c r="AI80">
        <v>1.1718</v>
      </c>
      <c r="AJ80">
        <v>0</v>
      </c>
      <c r="AK80">
        <v>16.584179999999996</v>
      </c>
      <c r="AL80">
        <v>0</v>
      </c>
      <c r="AM80">
        <v>4.8491039999999996</v>
      </c>
      <c r="AN80">
        <v>0.57389999999999997</v>
      </c>
      <c r="AO80">
        <v>0</v>
      </c>
      <c r="AP80">
        <v>1.1790797088936962</v>
      </c>
      <c r="AQ80">
        <v>19.098039999999997</v>
      </c>
      <c r="AR80">
        <v>2.7096000000000009</v>
      </c>
      <c r="AS80">
        <v>2.8889000000000005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457.23344729512905</v>
      </c>
      <c r="DN80">
        <v>16.829497905264535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4.6759385080774933</v>
      </c>
      <c r="L81">
        <v>107.0076903136611</v>
      </c>
      <c r="M81">
        <v>29.104474247717796</v>
      </c>
      <c r="N81">
        <v>36.240069785814605</v>
      </c>
      <c r="O81">
        <v>0</v>
      </c>
      <c r="P81">
        <v>41.989376609604605</v>
      </c>
      <c r="Q81">
        <v>2.999698952879581</v>
      </c>
      <c r="R81">
        <v>13.007695244956773</v>
      </c>
      <c r="S81">
        <v>4.0013426329555362</v>
      </c>
      <c r="T81">
        <v>0</v>
      </c>
      <c r="U81">
        <v>25.702669720227782</v>
      </c>
      <c r="V81">
        <v>6.3569234617308661</v>
      </c>
      <c r="W81">
        <v>13.873964686998395</v>
      </c>
      <c r="X81">
        <v>30.170732735898792</v>
      </c>
      <c r="Y81">
        <v>0</v>
      </c>
      <c r="Z81">
        <v>4.0014000000000003</v>
      </c>
      <c r="AA81">
        <v>7.997187463372323</v>
      </c>
      <c r="AB81">
        <v>12.122759999999998</v>
      </c>
      <c r="AC81">
        <v>5.9445005000000011</v>
      </c>
      <c r="AD81">
        <v>11.2122192</v>
      </c>
      <c r="AE81">
        <v>15.166195200000002</v>
      </c>
      <c r="AF81">
        <v>8.9660999999999991</v>
      </c>
      <c r="AG81">
        <v>0</v>
      </c>
      <c r="AH81">
        <v>37.770200000000003</v>
      </c>
      <c r="AI81">
        <v>0</v>
      </c>
      <c r="AJ81">
        <v>0</v>
      </c>
      <c r="AK81">
        <v>16.584179999999996</v>
      </c>
      <c r="AL81">
        <v>0</v>
      </c>
      <c r="AM81">
        <v>3.2392799999999999</v>
      </c>
      <c r="AN81">
        <v>0.57389999999999997</v>
      </c>
      <c r="AO81">
        <v>0</v>
      </c>
      <c r="AP81">
        <v>1.3755929937093121</v>
      </c>
      <c r="AQ81">
        <v>19.098039999999997</v>
      </c>
      <c r="AR81">
        <v>15.241500000000004</v>
      </c>
      <c r="AS81">
        <v>7.59368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464.90543675944349</v>
      </c>
      <c r="DN81">
        <v>17.111875498161396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4.6759385080774933</v>
      </c>
      <c r="L82">
        <v>107.0076903136611</v>
      </c>
      <c r="M82">
        <v>29.104474247717796</v>
      </c>
      <c r="N82">
        <v>36.240069785814605</v>
      </c>
      <c r="O82">
        <v>0</v>
      </c>
      <c r="P82">
        <v>41.989376609604605</v>
      </c>
      <c r="Q82">
        <v>2.999698952879581</v>
      </c>
      <c r="R82">
        <v>13.007695244956773</v>
      </c>
      <c r="S82">
        <v>4.0013426329555362</v>
      </c>
      <c r="T82">
        <v>0</v>
      </c>
      <c r="U82">
        <v>25.702669720227782</v>
      </c>
      <c r="V82">
        <v>6.3569234617308661</v>
      </c>
      <c r="W82">
        <v>13.873964686998395</v>
      </c>
      <c r="X82">
        <v>30.170732735898792</v>
      </c>
      <c r="Y82">
        <v>0</v>
      </c>
      <c r="Z82">
        <v>4.0014000000000003</v>
      </c>
      <c r="AA82">
        <v>4.2894005485360651</v>
      </c>
      <c r="AB82">
        <v>8.0818399999999997</v>
      </c>
      <c r="AC82">
        <v>0</v>
      </c>
      <c r="AD82">
        <v>8.3897099999999991</v>
      </c>
      <c r="AE82">
        <v>15.166195200000002</v>
      </c>
      <c r="AF82">
        <v>5.4449999999999994</v>
      </c>
      <c r="AG82">
        <v>0</v>
      </c>
      <c r="AH82">
        <v>34.574260000000002</v>
      </c>
      <c r="AI82">
        <v>0</v>
      </c>
      <c r="AJ82">
        <v>0</v>
      </c>
      <c r="AK82">
        <v>16.584179999999996</v>
      </c>
      <c r="AL82">
        <v>0</v>
      </c>
      <c r="AM82">
        <v>2.9857</v>
      </c>
      <c r="AN82">
        <v>0.57389999999999997</v>
      </c>
      <c r="AO82">
        <v>0</v>
      </c>
      <c r="AP82">
        <v>1.3755929937093121</v>
      </c>
      <c r="AQ82">
        <v>15.077399999999997</v>
      </c>
      <c r="AR82">
        <v>15.241500000000004</v>
      </c>
      <c r="AS82">
        <v>7.59368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438.37504144202853</v>
      </c>
      <c r="DN82">
        <v>16.135294200740145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4.85217794992076</v>
      </c>
      <c r="L83">
        <v>107.0076903136611</v>
      </c>
      <c r="M83">
        <v>29.104474247717796</v>
      </c>
      <c r="N83">
        <v>36.240069785814605</v>
      </c>
      <c r="O83">
        <v>0</v>
      </c>
      <c r="P83">
        <v>41.989376609604605</v>
      </c>
      <c r="Q83">
        <v>2.999698952879581</v>
      </c>
      <c r="R83">
        <v>13.007695244956773</v>
      </c>
      <c r="S83">
        <v>4.0013426329555362</v>
      </c>
      <c r="T83">
        <v>0</v>
      </c>
      <c r="U83">
        <v>25.702669720227782</v>
      </c>
      <c r="V83">
        <v>6.3644724520686164</v>
      </c>
      <c r="W83">
        <v>13.873964686998395</v>
      </c>
      <c r="X83">
        <v>30.170732735898792</v>
      </c>
      <c r="Y83">
        <v>0</v>
      </c>
      <c r="Z83">
        <v>2.0007000000000006</v>
      </c>
      <c r="AA83">
        <v>4.2894005485360651</v>
      </c>
      <c r="AB83">
        <v>2.863</v>
      </c>
      <c r="AC83">
        <v>0</v>
      </c>
      <c r="AD83">
        <v>2.7965700000000004</v>
      </c>
      <c r="AE83">
        <v>10.110796800000001</v>
      </c>
      <c r="AF83">
        <v>5.4449999999999994</v>
      </c>
      <c r="AG83">
        <v>0</v>
      </c>
      <c r="AH83">
        <v>23.243200000000002</v>
      </c>
      <c r="AI83">
        <v>0</v>
      </c>
      <c r="AJ83">
        <v>0</v>
      </c>
      <c r="AK83">
        <v>16.584179999999996</v>
      </c>
      <c r="AL83">
        <v>0</v>
      </c>
      <c r="AM83">
        <v>1.61964</v>
      </c>
      <c r="AN83">
        <v>0.57389999999999997</v>
      </c>
      <c r="AO83">
        <v>0</v>
      </c>
      <c r="AP83">
        <v>1.3755929937093121</v>
      </c>
      <c r="AQ83">
        <v>9.5490199999999987</v>
      </c>
      <c r="AR83">
        <v>2.0322000000000005</v>
      </c>
      <c r="AS83">
        <v>7.59368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390.99968012862985</v>
      </c>
      <c r="DN83">
        <v>14.391565546319857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4.852256395834182</v>
      </c>
      <c r="L84">
        <v>107.0076903136611</v>
      </c>
      <c r="M84">
        <v>29.104474247717796</v>
      </c>
      <c r="N84">
        <v>36.240069785814605</v>
      </c>
      <c r="O84">
        <v>0</v>
      </c>
      <c r="P84">
        <v>41.989376609604605</v>
      </c>
      <c r="Q84">
        <v>2.999698952879581</v>
      </c>
      <c r="R84">
        <v>13.007695244956773</v>
      </c>
      <c r="S84">
        <v>4.0013426329555362</v>
      </c>
      <c r="T84">
        <v>0</v>
      </c>
      <c r="U84">
        <v>25.702669720227782</v>
      </c>
      <c r="V84">
        <v>6.3644724520686164</v>
      </c>
      <c r="W84">
        <v>13.873964686998395</v>
      </c>
      <c r="X84">
        <v>30.170732735898792</v>
      </c>
      <c r="Y84">
        <v>0</v>
      </c>
      <c r="Z84">
        <v>2.0007000000000006</v>
      </c>
      <c r="AA84">
        <v>2.1568172249701112</v>
      </c>
      <c r="AB84">
        <v>0</v>
      </c>
      <c r="AC84">
        <v>0</v>
      </c>
      <c r="AD84">
        <v>0</v>
      </c>
      <c r="AE84">
        <v>5.0553984000000005</v>
      </c>
      <c r="AF84">
        <v>2.7224999999999997</v>
      </c>
      <c r="AG84">
        <v>0</v>
      </c>
      <c r="AH84">
        <v>17.432400000000005</v>
      </c>
      <c r="AI84">
        <v>0</v>
      </c>
      <c r="AJ84">
        <v>0</v>
      </c>
      <c r="AK84">
        <v>16.584179999999996</v>
      </c>
      <c r="AL84">
        <v>0</v>
      </c>
      <c r="AM84">
        <v>1.61964</v>
      </c>
      <c r="AN84">
        <v>0.57389999999999997</v>
      </c>
      <c r="AO84">
        <v>0</v>
      </c>
      <c r="AP84">
        <v>1.3755929937093121</v>
      </c>
      <c r="AQ84">
        <v>9.5490199999999987</v>
      </c>
      <c r="AR84">
        <v>2.0322000000000005</v>
      </c>
      <c r="AS84">
        <v>7.59368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370.37797100905772</v>
      </c>
      <c r="DN84">
        <v>13.632501388239533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4.676145698043074</v>
      </c>
      <c r="L85">
        <v>107.0076903136611</v>
      </c>
      <c r="M85">
        <v>29.104474247717796</v>
      </c>
      <c r="N85">
        <v>36.240069785814605</v>
      </c>
      <c r="O85">
        <v>0</v>
      </c>
      <c r="P85">
        <v>41.989376609604605</v>
      </c>
      <c r="Q85">
        <v>2.999698952879581</v>
      </c>
      <c r="R85">
        <v>13.007695244956773</v>
      </c>
      <c r="S85">
        <v>4.0013426329555362</v>
      </c>
      <c r="T85">
        <v>0</v>
      </c>
      <c r="U85">
        <v>25.702669720227782</v>
      </c>
      <c r="V85">
        <v>6.3569234617308661</v>
      </c>
      <c r="W85">
        <v>13.873964686998395</v>
      </c>
      <c r="X85">
        <v>30.170732735898792</v>
      </c>
      <c r="Y85">
        <v>0</v>
      </c>
      <c r="Z85">
        <v>2.0007000000000006</v>
      </c>
      <c r="AA85">
        <v>0</v>
      </c>
      <c r="AB85">
        <v>0</v>
      </c>
      <c r="AC85">
        <v>0</v>
      </c>
      <c r="AD85">
        <v>0</v>
      </c>
      <c r="AE85">
        <v>5.0553984000000005</v>
      </c>
      <c r="AF85">
        <v>2.7224999999999997</v>
      </c>
      <c r="AG85">
        <v>0</v>
      </c>
      <c r="AH85">
        <v>11.621600000000001</v>
      </c>
      <c r="AI85">
        <v>0</v>
      </c>
      <c r="AJ85">
        <v>0</v>
      </c>
      <c r="AK85">
        <v>16.584179999999996</v>
      </c>
      <c r="AL85">
        <v>0</v>
      </c>
      <c r="AM85">
        <v>1.61964</v>
      </c>
      <c r="AN85">
        <v>0.57389999999999997</v>
      </c>
      <c r="AO85">
        <v>0</v>
      </c>
      <c r="AP85">
        <v>1.3755929937093121</v>
      </c>
      <c r="AQ85">
        <v>9.5490199999999987</v>
      </c>
      <c r="AR85">
        <v>2.0322000000000005</v>
      </c>
      <c r="AS85">
        <v>1.6508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356.78420670309538</v>
      </c>
      <c r="DN85">
        <v>13.132108781102756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4.676145698043074</v>
      </c>
      <c r="L86">
        <v>107.0076903136611</v>
      </c>
      <c r="M86">
        <v>29.104474247717796</v>
      </c>
      <c r="N86">
        <v>36.240069785814605</v>
      </c>
      <c r="O86">
        <v>0</v>
      </c>
      <c r="P86">
        <v>41.989376609604605</v>
      </c>
      <c r="Q86">
        <v>2.999698952879581</v>
      </c>
      <c r="R86">
        <v>6.0043596474511665</v>
      </c>
      <c r="S86">
        <v>4.0013426329555362</v>
      </c>
      <c r="T86">
        <v>0</v>
      </c>
      <c r="U86">
        <v>25.702669720227782</v>
      </c>
      <c r="V86">
        <v>0</v>
      </c>
      <c r="W86">
        <v>13.873964686998395</v>
      </c>
      <c r="X86">
        <v>30.170732735898792</v>
      </c>
      <c r="Y86">
        <v>0</v>
      </c>
      <c r="Z86">
        <v>2.0007000000000006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2.7224999999999997</v>
      </c>
      <c r="AG86">
        <v>0</v>
      </c>
      <c r="AH86">
        <v>5.8108000000000004</v>
      </c>
      <c r="AI86">
        <v>0</v>
      </c>
      <c r="AJ86">
        <v>0</v>
      </c>
      <c r="AK86">
        <v>16.584179999999996</v>
      </c>
      <c r="AL86">
        <v>0</v>
      </c>
      <c r="AM86">
        <v>0</v>
      </c>
      <c r="AN86">
        <v>0.57389999999999997</v>
      </c>
      <c r="AO86">
        <v>0</v>
      </c>
      <c r="AP86">
        <v>1.3755929937093121</v>
      </c>
      <c r="AQ86">
        <v>9.5490199999999987</v>
      </c>
      <c r="AR86">
        <v>2.0322000000000005</v>
      </c>
      <c r="AS86">
        <v>1.6508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336.73157734088056</v>
      </c>
      <c r="DN86">
        <v>12.394039084081182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4.676145698043074</v>
      </c>
      <c r="L87">
        <v>107.0076903136611</v>
      </c>
      <c r="M87">
        <v>29.104474247717796</v>
      </c>
      <c r="N87">
        <v>36.240069785814605</v>
      </c>
      <c r="O87">
        <v>0</v>
      </c>
      <c r="P87">
        <v>41.989376609604605</v>
      </c>
      <c r="Q87">
        <v>2.999698952879581</v>
      </c>
      <c r="R87">
        <v>6.0043596474511665</v>
      </c>
      <c r="S87">
        <v>4.0013426329555362</v>
      </c>
      <c r="T87">
        <v>0</v>
      </c>
      <c r="U87">
        <v>25.702669720227782</v>
      </c>
      <c r="V87">
        <v>0</v>
      </c>
      <c r="W87">
        <v>13.873964686998395</v>
      </c>
      <c r="X87">
        <v>30.170732735898792</v>
      </c>
      <c r="Y87">
        <v>0</v>
      </c>
      <c r="Z87">
        <v>2.0007000000000006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2.7224999999999997</v>
      </c>
      <c r="AG87">
        <v>0</v>
      </c>
      <c r="AH87">
        <v>5.8108000000000004</v>
      </c>
      <c r="AI87">
        <v>0</v>
      </c>
      <c r="AJ87">
        <v>0</v>
      </c>
      <c r="AK87">
        <v>16.584179999999996</v>
      </c>
      <c r="AL87">
        <v>0</v>
      </c>
      <c r="AM87">
        <v>0</v>
      </c>
      <c r="AN87">
        <v>0.57389999999999997</v>
      </c>
      <c r="AO87">
        <v>0</v>
      </c>
      <c r="AP87">
        <v>1.3755929937093121</v>
      </c>
      <c r="AQ87">
        <v>9.5490199999999987</v>
      </c>
      <c r="AR87">
        <v>2.0322000000000005</v>
      </c>
      <c r="AS87">
        <v>1.6508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336.73157734088056</v>
      </c>
      <c r="DN87">
        <v>12.394039084081182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4.6760840669211756</v>
      </c>
      <c r="L88">
        <v>107.0076903136611</v>
      </c>
      <c r="M88">
        <v>29.104474247717796</v>
      </c>
      <c r="N88">
        <v>36.240069785814605</v>
      </c>
      <c r="O88">
        <v>0</v>
      </c>
      <c r="P88">
        <v>41.989376609604605</v>
      </c>
      <c r="Q88">
        <v>2.999698952879581</v>
      </c>
      <c r="R88">
        <v>6.0043596474511665</v>
      </c>
      <c r="S88">
        <v>4.0013426329555362</v>
      </c>
      <c r="T88">
        <v>0</v>
      </c>
      <c r="U88">
        <v>25.702669720227782</v>
      </c>
      <c r="V88">
        <v>0</v>
      </c>
      <c r="W88">
        <v>13.873964686998395</v>
      </c>
      <c r="X88">
        <v>30.170732735898792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2.7224999999999997</v>
      </c>
      <c r="AG88">
        <v>0</v>
      </c>
      <c r="AH88">
        <v>5.8108000000000004</v>
      </c>
      <c r="AI88">
        <v>0</v>
      </c>
      <c r="AJ88">
        <v>0</v>
      </c>
      <c r="AK88">
        <v>16.584179999999996</v>
      </c>
      <c r="AL88">
        <v>0</v>
      </c>
      <c r="AM88">
        <v>0</v>
      </c>
      <c r="AN88">
        <v>0.57389999999999997</v>
      </c>
      <c r="AO88">
        <v>0</v>
      </c>
      <c r="AP88">
        <v>1.3755929937093121</v>
      </c>
      <c r="AQ88">
        <v>9.5490199999999987</v>
      </c>
      <c r="AR88">
        <v>2.0322000000000005</v>
      </c>
      <c r="AS88">
        <v>1.6508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334.80184262473603</v>
      </c>
      <c r="DN88">
        <v>12.323012169103761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4.6760840669211756</v>
      </c>
      <c r="L89">
        <v>107.0076903136611</v>
      </c>
      <c r="M89">
        <v>29.104474247717796</v>
      </c>
      <c r="N89">
        <v>36.240069785814605</v>
      </c>
      <c r="O89">
        <v>0</v>
      </c>
      <c r="P89">
        <v>41.989376609604605</v>
      </c>
      <c r="Q89">
        <v>2.999698952879581</v>
      </c>
      <c r="R89">
        <v>6.0043596474511665</v>
      </c>
      <c r="S89">
        <v>4.0013426329555362</v>
      </c>
      <c r="T89">
        <v>0</v>
      </c>
      <c r="U89">
        <v>25.702669720227782</v>
      </c>
      <c r="V89">
        <v>0</v>
      </c>
      <c r="W89">
        <v>13.873964686998395</v>
      </c>
      <c r="X89">
        <v>30.170732735898792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2.7224999999999997</v>
      </c>
      <c r="AG89">
        <v>0</v>
      </c>
      <c r="AH89">
        <v>5.8108000000000004</v>
      </c>
      <c r="AI89">
        <v>0</v>
      </c>
      <c r="AJ89">
        <v>0</v>
      </c>
      <c r="AK89">
        <v>16.584179999999996</v>
      </c>
      <c r="AL89">
        <v>0</v>
      </c>
      <c r="AM89">
        <v>0</v>
      </c>
      <c r="AN89">
        <v>0.57389999999999997</v>
      </c>
      <c r="AO89">
        <v>0</v>
      </c>
      <c r="AP89">
        <v>1.5721062785249278</v>
      </c>
      <c r="AQ89">
        <v>9.5490199999999987</v>
      </c>
      <c r="AR89">
        <v>2.0322000000000005</v>
      </c>
      <c r="AS89">
        <v>1.6508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334.99136811653392</v>
      </c>
      <c r="DN89">
        <v>12.32999996212153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4.6760840669211756</v>
      </c>
      <c r="L90">
        <v>107.0076903136611</v>
      </c>
      <c r="M90">
        <v>29.104474247717796</v>
      </c>
      <c r="N90">
        <v>36.240069785814605</v>
      </c>
      <c r="O90">
        <v>0</v>
      </c>
      <c r="P90">
        <v>41.989376609604605</v>
      </c>
      <c r="Q90">
        <v>2.999698952879581</v>
      </c>
      <c r="R90">
        <v>6.0043596474511665</v>
      </c>
      <c r="S90">
        <v>4.0013426329555362</v>
      </c>
      <c r="T90">
        <v>0</v>
      </c>
      <c r="U90">
        <v>25.702669720227782</v>
      </c>
      <c r="V90">
        <v>0</v>
      </c>
      <c r="W90">
        <v>13.873964686998395</v>
      </c>
      <c r="X90">
        <v>30.170732735898792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2.7224999999999997</v>
      </c>
      <c r="AG90">
        <v>0</v>
      </c>
      <c r="AH90">
        <v>5.8108000000000004</v>
      </c>
      <c r="AI90">
        <v>0</v>
      </c>
      <c r="AJ90">
        <v>0</v>
      </c>
      <c r="AK90">
        <v>16.584179999999996</v>
      </c>
      <c r="AL90">
        <v>0</v>
      </c>
      <c r="AM90">
        <v>0</v>
      </c>
      <c r="AN90">
        <v>0.57389999999999997</v>
      </c>
      <c r="AO90">
        <v>0</v>
      </c>
      <c r="AP90">
        <v>1.5721062785249278</v>
      </c>
      <c r="AQ90">
        <v>9.5490199999999987</v>
      </c>
      <c r="AR90">
        <v>2.0322000000000005</v>
      </c>
      <c r="AS90">
        <v>1.6508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334.99136811653392</v>
      </c>
      <c r="DN90">
        <v>12.32999996212153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4.6760840669211756</v>
      </c>
      <c r="L91">
        <v>107.0076903136611</v>
      </c>
      <c r="M91">
        <v>29.104474247717796</v>
      </c>
      <c r="N91">
        <v>36.240069785814605</v>
      </c>
      <c r="O91">
        <v>0</v>
      </c>
      <c r="P91">
        <v>41.989376609604605</v>
      </c>
      <c r="Q91">
        <v>2.999698952879581</v>
      </c>
      <c r="R91">
        <v>6.003888528839922</v>
      </c>
      <c r="S91">
        <v>4.0013426329555362</v>
      </c>
      <c r="T91">
        <v>0</v>
      </c>
      <c r="U91">
        <v>25.702669720227782</v>
      </c>
      <c r="V91">
        <v>0.33189263983488138</v>
      </c>
      <c r="W91">
        <v>13.873964686998395</v>
      </c>
      <c r="X91">
        <v>30.170732735898792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2.7224999999999997</v>
      </c>
      <c r="AG91">
        <v>0</v>
      </c>
      <c r="AH91">
        <v>5.8108000000000004</v>
      </c>
      <c r="AI91">
        <v>0</v>
      </c>
      <c r="AJ91">
        <v>0</v>
      </c>
      <c r="AK91">
        <v>16.584179999999996</v>
      </c>
      <c r="AL91">
        <v>0</v>
      </c>
      <c r="AM91">
        <v>0</v>
      </c>
      <c r="AN91">
        <v>0.57389999999999997</v>
      </c>
      <c r="AO91">
        <v>0</v>
      </c>
      <c r="AP91">
        <v>1.5721062785249278</v>
      </c>
      <c r="AQ91">
        <v>9.5490199999999987</v>
      </c>
      <c r="AR91">
        <v>15.241500000000004</v>
      </c>
      <c r="AS91">
        <v>1.6508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348.05139402323744</v>
      </c>
      <c r="DN91">
        <v>12.810695576641717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4.6760840669211756</v>
      </c>
      <c r="L92">
        <v>107.0076903136611</v>
      </c>
      <c r="M92">
        <v>29.104474247717796</v>
      </c>
      <c r="N92">
        <v>36.240069785814605</v>
      </c>
      <c r="O92">
        <v>0</v>
      </c>
      <c r="P92">
        <v>41.989376609604605</v>
      </c>
      <c r="Q92">
        <v>2.999698952879581</v>
      </c>
      <c r="R92">
        <v>6.003888528839922</v>
      </c>
      <c r="S92">
        <v>4.0013426329555362</v>
      </c>
      <c r="T92">
        <v>0</v>
      </c>
      <c r="U92">
        <v>25.702669720227782</v>
      </c>
      <c r="V92">
        <v>0</v>
      </c>
      <c r="W92">
        <v>13.873964686998395</v>
      </c>
      <c r="X92">
        <v>30.170732735898792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2.7224999999999997</v>
      </c>
      <c r="AG92">
        <v>0</v>
      </c>
      <c r="AH92">
        <v>5.8108000000000004</v>
      </c>
      <c r="AI92">
        <v>0</v>
      </c>
      <c r="AJ92">
        <v>0</v>
      </c>
      <c r="AK92">
        <v>16.584179999999996</v>
      </c>
      <c r="AL92">
        <v>0</v>
      </c>
      <c r="AM92">
        <v>0</v>
      </c>
      <c r="AN92">
        <v>0.57389999999999997</v>
      </c>
      <c r="AO92">
        <v>0</v>
      </c>
      <c r="AP92">
        <v>1.5721062785249278</v>
      </c>
      <c r="AQ92">
        <v>9.5490199999999987</v>
      </c>
      <c r="AR92">
        <v>15.241500000000004</v>
      </c>
      <c r="AS92">
        <v>1.6508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347.73128355884114</v>
      </c>
      <c r="DN92">
        <v>12.798913401203119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4.6760840669211756</v>
      </c>
      <c r="L93">
        <v>107.0076903136611</v>
      </c>
      <c r="M93">
        <v>29.104474247717796</v>
      </c>
      <c r="N93">
        <v>36.240069785814605</v>
      </c>
      <c r="O93">
        <v>0</v>
      </c>
      <c r="P93">
        <v>41.989376609604605</v>
      </c>
      <c r="Q93">
        <v>2.999698952879581</v>
      </c>
      <c r="R93">
        <v>6.003888528839922</v>
      </c>
      <c r="S93">
        <v>4.0013426329555362</v>
      </c>
      <c r="T93">
        <v>0</v>
      </c>
      <c r="U93">
        <v>25.702669720227782</v>
      </c>
      <c r="V93">
        <v>0</v>
      </c>
      <c r="W93">
        <v>13.870134568223325</v>
      </c>
      <c r="X93">
        <v>30.632474943048578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2.7224999999999997</v>
      </c>
      <c r="AG93">
        <v>0</v>
      </c>
      <c r="AH93">
        <v>5.8108000000000004</v>
      </c>
      <c r="AI93">
        <v>0</v>
      </c>
      <c r="AJ93">
        <v>0</v>
      </c>
      <c r="AK93">
        <v>16.584179999999996</v>
      </c>
      <c r="AL93">
        <v>0</v>
      </c>
      <c r="AM93">
        <v>0</v>
      </c>
      <c r="AN93">
        <v>0.57389999999999997</v>
      </c>
      <c r="AO93">
        <v>0</v>
      </c>
      <c r="AP93">
        <v>1.5721062785249278</v>
      </c>
      <c r="AQ93">
        <v>9.5490199999999987</v>
      </c>
      <c r="AR93">
        <v>2.0322000000000005</v>
      </c>
      <c r="AS93">
        <v>1.6508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335.43256961979841</v>
      </c>
      <c r="DN93">
        <v>12.346239428620457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4.6760840669211756</v>
      </c>
      <c r="L94">
        <v>107.0076903136611</v>
      </c>
      <c r="M94">
        <v>29.104474247717796</v>
      </c>
      <c r="N94">
        <v>36.240069785814605</v>
      </c>
      <c r="O94">
        <v>0</v>
      </c>
      <c r="P94">
        <v>41.989376609604605</v>
      </c>
      <c r="Q94">
        <v>2.999698952879581</v>
      </c>
      <c r="R94">
        <v>6.003888528839922</v>
      </c>
      <c r="S94">
        <v>4.0013426329555362</v>
      </c>
      <c r="T94">
        <v>0</v>
      </c>
      <c r="U94">
        <v>25.702669720227782</v>
      </c>
      <c r="V94">
        <v>0</v>
      </c>
      <c r="W94">
        <v>13.870134568223325</v>
      </c>
      <c r="X94">
        <v>30.171536013603795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2.7224999999999997</v>
      </c>
      <c r="AG94">
        <v>0</v>
      </c>
      <c r="AH94">
        <v>5.8108000000000004</v>
      </c>
      <c r="AI94">
        <v>0</v>
      </c>
      <c r="AJ94">
        <v>0</v>
      </c>
      <c r="AK94">
        <v>16.584179999999996</v>
      </c>
      <c r="AL94">
        <v>0</v>
      </c>
      <c r="AM94">
        <v>0</v>
      </c>
      <c r="AN94">
        <v>0.57389999999999997</v>
      </c>
      <c r="AO94">
        <v>0</v>
      </c>
      <c r="AP94">
        <v>1.5721062785249278</v>
      </c>
      <c r="AQ94">
        <v>9.5490199999999987</v>
      </c>
      <c r="AR94">
        <v>2.0322000000000005</v>
      </c>
      <c r="AS94">
        <v>1.6508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334.98799409285465</v>
      </c>
      <c r="DN94">
        <v>12.329876026119472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4.6760840669211756</v>
      </c>
      <c r="L95">
        <v>107.0076903136611</v>
      </c>
      <c r="M95">
        <v>29.104474247717796</v>
      </c>
      <c r="N95">
        <v>36.240069785814605</v>
      </c>
      <c r="O95">
        <v>0</v>
      </c>
      <c r="P95">
        <v>41.989376609604605</v>
      </c>
      <c r="Q95">
        <v>2.999698952879581</v>
      </c>
      <c r="R95">
        <v>6.003888528839922</v>
      </c>
      <c r="S95">
        <v>4.0013426329555362</v>
      </c>
      <c r="T95">
        <v>0</v>
      </c>
      <c r="U95">
        <v>25.702669720227782</v>
      </c>
      <c r="V95">
        <v>0</v>
      </c>
      <c r="W95">
        <v>5.1323433573298418</v>
      </c>
      <c r="X95">
        <v>15.00239768094535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2.7224999999999997</v>
      </c>
      <c r="AG95">
        <v>0</v>
      </c>
      <c r="AH95">
        <v>0</v>
      </c>
      <c r="AI95">
        <v>0</v>
      </c>
      <c r="AJ95">
        <v>0</v>
      </c>
      <c r="AK95">
        <v>16.584179999999996</v>
      </c>
      <c r="AL95">
        <v>0</v>
      </c>
      <c r="AM95">
        <v>0</v>
      </c>
      <c r="AN95">
        <v>0.57389999999999997</v>
      </c>
      <c r="AO95">
        <v>0</v>
      </c>
      <c r="AP95">
        <v>1.5721062785249278</v>
      </c>
      <c r="AQ95">
        <v>9.5490199999999987</v>
      </c>
      <c r="AR95">
        <v>2.0322000000000005</v>
      </c>
      <c r="AS95">
        <v>1.6508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306.32524412793174</v>
      </c>
      <c r="DN95">
        <v>11.27489644749047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4.6760840669211756</v>
      </c>
      <c r="L96">
        <v>107.0076903136611</v>
      </c>
      <c r="M96">
        <v>29.104474247717796</v>
      </c>
      <c r="N96">
        <v>36.240069785814605</v>
      </c>
      <c r="O96">
        <v>0</v>
      </c>
      <c r="P96">
        <v>41.989376609604605</v>
      </c>
      <c r="Q96">
        <v>2.999698952879581</v>
      </c>
      <c r="R96">
        <v>6.003888528839922</v>
      </c>
      <c r="S96">
        <v>4.0013426329555362</v>
      </c>
      <c r="T96">
        <v>0</v>
      </c>
      <c r="U96">
        <v>25.702669720227782</v>
      </c>
      <c r="V96">
        <v>0</v>
      </c>
      <c r="W96">
        <v>4.9965768223043341</v>
      </c>
      <c r="X96">
        <v>15.00239768094535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2.7224999999999997</v>
      </c>
      <c r="AG96">
        <v>0</v>
      </c>
      <c r="AH96">
        <v>0</v>
      </c>
      <c r="AI96">
        <v>0</v>
      </c>
      <c r="AJ96">
        <v>0</v>
      </c>
      <c r="AK96">
        <v>16.584179999999996</v>
      </c>
      <c r="AL96">
        <v>0</v>
      </c>
      <c r="AM96">
        <v>0</v>
      </c>
      <c r="AN96">
        <v>0.57389999999999997</v>
      </c>
      <c r="AO96">
        <v>0</v>
      </c>
      <c r="AP96">
        <v>1.5721062785249278</v>
      </c>
      <c r="AQ96">
        <v>9.5490199999999987</v>
      </c>
      <c r="AR96">
        <v>2.0322000000000005</v>
      </c>
      <c r="AS96">
        <v>1.6508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306.1942973907266</v>
      </c>
      <c r="DN96">
        <v>11.270076649670095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4.6760840669211756</v>
      </c>
      <c r="L97">
        <v>107.0076903136611</v>
      </c>
      <c r="M97">
        <v>29.104474247717796</v>
      </c>
      <c r="N97">
        <v>36.240069785814605</v>
      </c>
      <c r="O97">
        <v>0</v>
      </c>
      <c r="P97">
        <v>41.989376609604605</v>
      </c>
      <c r="Q97">
        <v>2.999698952879581</v>
      </c>
      <c r="R97">
        <v>6.003888528839922</v>
      </c>
      <c r="S97">
        <v>4.0013426329555362</v>
      </c>
      <c r="T97">
        <v>0</v>
      </c>
      <c r="U97">
        <v>25.702669720227782</v>
      </c>
      <c r="V97">
        <v>0</v>
      </c>
      <c r="W97">
        <v>4.9965768223043341</v>
      </c>
      <c r="X97">
        <v>15.00239768094535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2.7224999999999997</v>
      </c>
      <c r="AG97">
        <v>0</v>
      </c>
      <c r="AH97">
        <v>0</v>
      </c>
      <c r="AI97">
        <v>0</v>
      </c>
      <c r="AJ97">
        <v>0</v>
      </c>
      <c r="AK97">
        <v>16.584179999999996</v>
      </c>
      <c r="AL97">
        <v>0</v>
      </c>
      <c r="AM97">
        <v>0</v>
      </c>
      <c r="AN97">
        <v>0.57389999999999997</v>
      </c>
      <c r="AO97">
        <v>0</v>
      </c>
      <c r="AP97">
        <v>1.5721062785249278</v>
      </c>
      <c r="AQ97">
        <v>9.5490199999999987</v>
      </c>
      <c r="AR97">
        <v>2.0322000000000005</v>
      </c>
      <c r="AS97">
        <v>1.6508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306.1942973907266</v>
      </c>
      <c r="DN97">
        <v>11.270076649670095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4.6760840669211756</v>
      </c>
      <c r="L98">
        <v>107.0076903136611</v>
      </c>
      <c r="M98">
        <v>29.104474247717796</v>
      </c>
      <c r="N98">
        <v>36.240069785814605</v>
      </c>
      <c r="O98">
        <v>0</v>
      </c>
      <c r="P98">
        <v>41.989376609604605</v>
      </c>
      <c r="Q98">
        <v>2.999698952879581</v>
      </c>
      <c r="R98">
        <v>6.003888528839922</v>
      </c>
      <c r="S98">
        <v>4.0013426329555362</v>
      </c>
      <c r="T98">
        <v>0</v>
      </c>
      <c r="U98">
        <v>25.702669720227782</v>
      </c>
      <c r="V98">
        <v>0</v>
      </c>
      <c r="W98">
        <v>4.9965768223043341</v>
      </c>
      <c r="X98">
        <v>15.00239768094535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2.7224999999999997</v>
      </c>
      <c r="AG98">
        <v>0</v>
      </c>
      <c r="AH98">
        <v>0</v>
      </c>
      <c r="AI98">
        <v>0</v>
      </c>
      <c r="AJ98">
        <v>0</v>
      </c>
      <c r="AK98">
        <v>16.584179999999996</v>
      </c>
      <c r="AL98">
        <v>0</v>
      </c>
      <c r="AM98">
        <v>0</v>
      </c>
      <c r="AN98">
        <v>0.57389999999999997</v>
      </c>
      <c r="AO98">
        <v>0</v>
      </c>
      <c r="AP98">
        <v>1.5721062785249278</v>
      </c>
      <c r="AQ98">
        <v>9.5490199999999987</v>
      </c>
      <c r="AR98">
        <v>2.0322000000000005</v>
      </c>
      <c r="AS98">
        <v>1.6508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306.1942973907266</v>
      </c>
      <c r="DN98">
        <v>11.270076649670095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0.11232443451945261</v>
      </c>
      <c r="L99">
        <f t="shared" si="2"/>
        <v>2.8211270552558161</v>
      </c>
      <c r="M99">
        <f t="shared" si="2"/>
        <v>0.69719800728883119</v>
      </c>
      <c r="N99">
        <f t="shared" si="2"/>
        <v>0.86976167485955125</v>
      </c>
      <c r="O99">
        <f t="shared" si="2"/>
        <v>0</v>
      </c>
      <c r="P99">
        <f t="shared" si="2"/>
        <v>1.0077450386305116</v>
      </c>
      <c r="Q99">
        <f t="shared" si="2"/>
        <v>7.9871115871778017E-2</v>
      </c>
      <c r="R99">
        <f t="shared" si="2"/>
        <v>0.21851910582774789</v>
      </c>
      <c r="S99">
        <f t="shared" si="2"/>
        <v>0.11410047521426113</v>
      </c>
      <c r="T99">
        <f t="shared" si="2"/>
        <v>0</v>
      </c>
      <c r="U99">
        <f t="shared" si="2"/>
        <v>0.61686407328546589</v>
      </c>
      <c r="V99">
        <f t="shared" si="2"/>
        <v>9.9925754548805437E-2</v>
      </c>
      <c r="W99">
        <f t="shared" si="2"/>
        <v>0.26539429787041585</v>
      </c>
      <c r="X99">
        <f t="shared" si="2"/>
        <v>0.52419382560267969</v>
      </c>
      <c r="Y99">
        <f t="shared" si="2"/>
        <v>0</v>
      </c>
      <c r="Z99">
        <f t="shared" si="2"/>
        <v>1.8181124999999999E-2</v>
      </c>
      <c r="AA99">
        <f t="shared" si="2"/>
        <v>4.1207083608617155E-2</v>
      </c>
      <c r="AB99">
        <f t="shared" si="2"/>
        <v>5.4257939999999998E-2</v>
      </c>
      <c r="AC99">
        <f t="shared" si="2"/>
        <v>1.3014705375000003E-2</v>
      </c>
      <c r="AD99">
        <f t="shared" si="2"/>
        <v>4.0636188599999991E-2</v>
      </c>
      <c r="AE99">
        <f t="shared" si="2"/>
        <v>0.14281500479999987</v>
      </c>
      <c r="AF99">
        <f t="shared" si="2"/>
        <v>8.7473925000000022E-2</v>
      </c>
      <c r="AG99">
        <f t="shared" si="2"/>
        <v>0</v>
      </c>
      <c r="AH99">
        <f t="shared" si="2"/>
        <v>0.24260090000000004</v>
      </c>
      <c r="AI99">
        <f t="shared" si="2"/>
        <v>2.1190440599999999E-2</v>
      </c>
      <c r="AJ99">
        <f t="shared" si="2"/>
        <v>0</v>
      </c>
      <c r="AK99">
        <f t="shared" si="2"/>
        <v>0.39802032000000015</v>
      </c>
      <c r="AL99">
        <f t="shared" si="2"/>
        <v>0</v>
      </c>
      <c r="AM99">
        <f t="shared" si="2"/>
        <v>1.8400909999999996E-2</v>
      </c>
      <c r="AN99">
        <f t="shared" si="2"/>
        <v>1.3773600000000007E-2</v>
      </c>
      <c r="AO99">
        <f t="shared" si="2"/>
        <v>0</v>
      </c>
      <c r="AP99">
        <f t="shared" si="2"/>
        <v>3.4850058955770993E-2</v>
      </c>
      <c r="AQ99">
        <f t="shared" si="2"/>
        <v>0.16581274000000007</v>
      </c>
      <c r="AR99">
        <f t="shared" si="2"/>
        <v>9.3142499999999892E-2</v>
      </c>
      <c r="AS99">
        <f t="shared" si="2"/>
        <v>8.151320227728226E-2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8.5781785439576161</v>
      </c>
      <c r="DN99">
        <f t="shared" si="3"/>
        <v>0.31573695903436944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56.91</v>
      </c>
      <c r="DN3">
        <v>2.0900000000000034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56.91</v>
      </c>
      <c r="DN4">
        <v>2.0900000000000034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54.98</v>
      </c>
      <c r="DN5">
        <v>2.0200000000000031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53.05</v>
      </c>
      <c r="DN6">
        <v>1.9500000000000028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53.05</v>
      </c>
      <c r="DN7">
        <v>1.9500000000000028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52.999999999999993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51.12</v>
      </c>
      <c r="DN8">
        <v>1.8799999999999955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52.999999999999993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51.12</v>
      </c>
      <c r="DN9">
        <v>1.8799999999999955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51.999999999999993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50.15</v>
      </c>
      <c r="DN10">
        <v>1.8499999999999943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51.999999999999993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50.15</v>
      </c>
      <c r="DN11">
        <v>1.8499999999999943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49.19</v>
      </c>
      <c r="DN12">
        <v>1.8100000000000023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48.22</v>
      </c>
      <c r="DN13">
        <v>1.7800000000000011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49.19</v>
      </c>
      <c r="DN14">
        <v>1.8100000000000023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48.22</v>
      </c>
      <c r="DN15">
        <v>1.7800000000000011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49.19</v>
      </c>
      <c r="DN16">
        <v>1.8100000000000023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48.22</v>
      </c>
      <c r="DN17">
        <v>1.7800000000000011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48.22</v>
      </c>
      <c r="DN18">
        <v>1.7800000000000011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48.22</v>
      </c>
      <c r="DN19">
        <v>1.7800000000000011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48.22</v>
      </c>
      <c r="DN20">
        <v>1.7800000000000011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49.19</v>
      </c>
      <c r="DN21">
        <v>1.8100000000000023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49.19</v>
      </c>
      <c r="DN22">
        <v>1.8100000000000023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53.999999999999993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52.08</v>
      </c>
      <c r="DN23">
        <v>1.9199999999999946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54.01</v>
      </c>
      <c r="DN24">
        <v>1.990000000000002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54.98</v>
      </c>
      <c r="DN25">
        <v>2.0200000000000031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55.94</v>
      </c>
      <c r="DN26">
        <v>2.0600000000000023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57.87</v>
      </c>
      <c r="DN27">
        <v>2.1300000000000026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62.69</v>
      </c>
      <c r="DN28">
        <v>2.3100000000000023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69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66.55</v>
      </c>
      <c r="DN29">
        <v>2.4500000000000028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69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66.55</v>
      </c>
      <c r="DN30">
        <v>2.4500000000000028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68.48</v>
      </c>
      <c r="DN31">
        <v>2.519999999999996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67.52</v>
      </c>
      <c r="DN32">
        <v>2.480000000000004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71.37</v>
      </c>
      <c r="DN33">
        <v>2.6299999999999955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71.37</v>
      </c>
      <c r="DN34">
        <v>2.6299999999999955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71.37</v>
      </c>
      <c r="DN35">
        <v>2.6299999999999955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72.34</v>
      </c>
      <c r="DN36">
        <v>2.6599999999999966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77.16</v>
      </c>
      <c r="DN37">
        <v>2.8400000000000034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79.09</v>
      </c>
      <c r="DN38">
        <v>2.9099999999999966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80.05</v>
      </c>
      <c r="DN39">
        <v>2.9500000000000028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82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79.09</v>
      </c>
      <c r="DN40">
        <v>2.9099999999999966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83.91</v>
      </c>
      <c r="DN41">
        <v>3.0900000000000034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81.98</v>
      </c>
      <c r="DN42">
        <v>3.019999999999996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81.98</v>
      </c>
      <c r="DN43">
        <v>3.019999999999996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82.95</v>
      </c>
      <c r="DN44">
        <v>3.0499999999999972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81.98</v>
      </c>
      <c r="DN45">
        <v>3.019999999999996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86.8</v>
      </c>
      <c r="DN46">
        <v>3.2000000000000028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85.84</v>
      </c>
      <c r="DN47">
        <v>3.1599999999999966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83.91</v>
      </c>
      <c r="DN48">
        <v>3.0900000000000034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83.91</v>
      </c>
      <c r="DN49">
        <v>3.0900000000000034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83.91</v>
      </c>
      <c r="DN50">
        <v>3.0900000000000034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83.91</v>
      </c>
      <c r="DN51">
        <v>3.0900000000000034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81.98</v>
      </c>
      <c r="DN52">
        <v>3.019999999999996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81.98</v>
      </c>
      <c r="DN53">
        <v>3.019999999999996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81.02</v>
      </c>
      <c r="DN54">
        <v>2.980000000000004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81.98</v>
      </c>
      <c r="DN55">
        <v>3.019999999999996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81.98</v>
      </c>
      <c r="DN56">
        <v>3.019999999999996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81.02</v>
      </c>
      <c r="DN57">
        <v>2.980000000000004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79.09</v>
      </c>
      <c r="DN58">
        <v>2.9099999999999966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80.05</v>
      </c>
      <c r="DN59">
        <v>2.9500000000000028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79.09</v>
      </c>
      <c r="DN60">
        <v>2.9099999999999966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79.09</v>
      </c>
      <c r="DN61">
        <v>2.9099999999999966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78.12</v>
      </c>
      <c r="DN62">
        <v>2.8799999999999955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78.12</v>
      </c>
      <c r="DN63">
        <v>2.8799999999999955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78.12</v>
      </c>
      <c r="DN64">
        <v>2.8799999999999955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77.16</v>
      </c>
      <c r="DN65">
        <v>2.8400000000000034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78.12</v>
      </c>
      <c r="DN66">
        <v>2.8799999999999955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78.12</v>
      </c>
      <c r="DN67">
        <v>2.8799999999999955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78.12</v>
      </c>
      <c r="DN68">
        <v>2.8799999999999955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78.12</v>
      </c>
      <c r="DN69">
        <v>2.8799999999999955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81.02</v>
      </c>
      <c r="DN70">
        <v>2.980000000000004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80.05</v>
      </c>
      <c r="DN71">
        <v>2.9500000000000028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89.7</v>
      </c>
      <c r="DN72">
        <v>3.2999999999999972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93.56</v>
      </c>
      <c r="DN73">
        <v>3.4399999999999977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98.38</v>
      </c>
      <c r="DN74">
        <v>3.6200000000000045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105.00000000000001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101.27</v>
      </c>
      <c r="DN75">
        <v>3.7300000000000182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105.99999999999999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102.24</v>
      </c>
      <c r="DN76">
        <v>3.7599999999999909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107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103.2</v>
      </c>
      <c r="DN77">
        <v>3.7999999999999972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103.2</v>
      </c>
      <c r="DN78">
        <v>3.7999999999999972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104.17</v>
      </c>
      <c r="DN79">
        <v>3.8299999999999983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103.2</v>
      </c>
      <c r="DN80">
        <v>3.7999999999999972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103.2</v>
      </c>
      <c r="DN81">
        <v>3.7999999999999972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105.00000000000001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101.27</v>
      </c>
      <c r="DN82">
        <v>3.7300000000000182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99.34</v>
      </c>
      <c r="DN83">
        <v>3.6599999999999966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97.41</v>
      </c>
      <c r="DN84">
        <v>3.5900000000000034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99.000000000000014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95.49</v>
      </c>
      <c r="DN85">
        <v>3.5100000000000193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95.000000000000014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91.63</v>
      </c>
      <c r="DN86">
        <v>3.3700000000000188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89.7</v>
      </c>
      <c r="DN87">
        <v>3.2999999999999972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87.77</v>
      </c>
      <c r="DN88">
        <v>3.230000000000004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84.88</v>
      </c>
      <c r="DN89">
        <v>3.1200000000000045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83.91</v>
      </c>
      <c r="DN90">
        <v>3.0900000000000034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75.23</v>
      </c>
      <c r="DN91">
        <v>2.769999999999996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73.3</v>
      </c>
      <c r="DN92">
        <v>2.7000000000000028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70.41</v>
      </c>
      <c r="DN93">
        <v>2.5900000000000034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68.48</v>
      </c>
      <c r="DN94">
        <v>2.519999999999996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68.48</v>
      </c>
      <c r="DN95">
        <v>2.519999999999996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66.55</v>
      </c>
      <c r="DN96">
        <v>2.4500000000000028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63.66</v>
      </c>
      <c r="DN97">
        <v>2.3400000000000034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63.66</v>
      </c>
      <c r="DN98">
        <v>2.3400000000000034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1.845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1.779485</v>
      </c>
      <c r="DN99">
        <f t="shared" si="3"/>
        <v>6.5515000000000045E-2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19.290037000000002</v>
      </c>
      <c r="DN3">
        <v>0.71000099999999833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20.000038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19.290037000000002</v>
      </c>
      <c r="DN4">
        <v>0.71000099999999833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18.411473999999998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17.757867000000001</v>
      </c>
      <c r="DN5">
        <v>0.65360699999999738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15.487691999999999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14.937879000000001</v>
      </c>
      <c r="DN6">
        <v>0.54981299999999855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14.374139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13.863856999999999</v>
      </c>
      <c r="DN7">
        <v>0.51028200000000012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13.905192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13.411557999999999</v>
      </c>
      <c r="DN8">
        <v>0.49363400000000013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13.046867000000001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12.583703</v>
      </c>
      <c r="DN9">
        <v>0.4631640000000008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15.804296000000001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15.243243</v>
      </c>
      <c r="DN10">
        <v>0.56105300000000113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15.348419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14.80355</v>
      </c>
      <c r="DN11">
        <v>0.54486900000000027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16.154568999999999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15.581082</v>
      </c>
      <c r="DN12">
        <v>0.5734869999999983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17.170985999999999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16.561416000000001</v>
      </c>
      <c r="DN13">
        <v>0.60956999999999795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16.060255999999999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15.490117</v>
      </c>
      <c r="DN14">
        <v>0.57013899999999929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14.981417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14.449577</v>
      </c>
      <c r="DN15">
        <v>0.53184000000000076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13.905087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13.411455999999999</v>
      </c>
      <c r="DN16">
        <v>0.4936310000000006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15.789344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15.228821999999999</v>
      </c>
      <c r="DN17">
        <v>0.56052200000000063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16.452562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15.868496</v>
      </c>
      <c r="DN18">
        <v>0.58406599999999997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15.957789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15.391287</v>
      </c>
      <c r="DN19">
        <v>0.56650199999999984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19.930192999999999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19.222670999999998</v>
      </c>
      <c r="DN20">
        <v>0.70752200000000087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19.290037000000002</v>
      </c>
      <c r="DN21">
        <v>0.71000099999999833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19.968357000000001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19.25948</v>
      </c>
      <c r="DN22">
        <v>0.70887700000000109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19.290037000000002</v>
      </c>
      <c r="DN23">
        <v>0.71000099999999833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19.290037000000002</v>
      </c>
      <c r="DN24">
        <v>0.71000099999999833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19.290037000000002</v>
      </c>
      <c r="DN25">
        <v>0.71000099999999833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19.290037000000002</v>
      </c>
      <c r="DN26">
        <v>0.71000099999999833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19.290037000000002</v>
      </c>
      <c r="DN27">
        <v>0.71000099999999833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19.290037000000002</v>
      </c>
      <c r="DN28">
        <v>0.71000099999999833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19.290037000000002</v>
      </c>
      <c r="DN29">
        <v>0.71000099999999833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19.290037000000002</v>
      </c>
      <c r="DN30">
        <v>0.71000099999999833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19.290037000000002</v>
      </c>
      <c r="DN31">
        <v>0.71000099999999833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19.290037000000002</v>
      </c>
      <c r="DN32">
        <v>0.71000099999999833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19.290037000000002</v>
      </c>
      <c r="DN33">
        <v>0.71000099999999833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19.290037000000002</v>
      </c>
      <c r="DN34">
        <v>0.71000099999999833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19.290037000000002</v>
      </c>
      <c r="DN35">
        <v>0.71000099999999833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19.290037000000002</v>
      </c>
      <c r="DN36">
        <v>0.71000099999999833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19.290037000000002</v>
      </c>
      <c r="DN37">
        <v>0.71000099999999833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19.290037000000002</v>
      </c>
      <c r="DN38">
        <v>0.71000099999999833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19.290037000000002</v>
      </c>
      <c r="DN39">
        <v>0.71000099999999833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19.290037000000002</v>
      </c>
      <c r="DN40">
        <v>0.71000099999999833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19.290037000000002</v>
      </c>
      <c r="DN41">
        <v>0.71000099999999833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19.290037000000002</v>
      </c>
      <c r="DN42">
        <v>0.71000099999999833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19.290037000000002</v>
      </c>
      <c r="DN43">
        <v>0.71000099999999833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19.290037000000002</v>
      </c>
      <c r="DN44">
        <v>0.71000099999999833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19.290037000000002</v>
      </c>
      <c r="DN45">
        <v>0.71000099999999833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19.031613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18.355991</v>
      </c>
      <c r="DN46">
        <v>0.67562200000000061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19.940439000000001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19.232552999999999</v>
      </c>
      <c r="DN47">
        <v>0.70788600000000201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15.356783999999999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14.811617999999999</v>
      </c>
      <c r="DN48">
        <v>0.54516600000000004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16.675833999999998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16.083842000000001</v>
      </c>
      <c r="DN49">
        <v>0.59199199999999763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20.000038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19.290037000000002</v>
      </c>
      <c r="DN50">
        <v>0.71000099999999833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19.290037000000002</v>
      </c>
      <c r="DN51">
        <v>0.71000099999999833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19.290037000000002</v>
      </c>
      <c r="DN52">
        <v>0.71000099999999833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19.560054000000001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18.865672</v>
      </c>
      <c r="DN53">
        <v>0.69438200000000094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19.290037000000002</v>
      </c>
      <c r="DN54">
        <v>0.71000099999999833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19.290037000000002</v>
      </c>
      <c r="DN55">
        <v>0.71000099999999833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19.290037000000002</v>
      </c>
      <c r="DN56">
        <v>0.71000099999999833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19.290037000000002</v>
      </c>
      <c r="DN57">
        <v>0.71000099999999833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19.290037000000002</v>
      </c>
      <c r="DN58">
        <v>0.71000099999999833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19.290037000000002</v>
      </c>
      <c r="DN59">
        <v>0.71000099999999833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19.290037000000002</v>
      </c>
      <c r="DN60">
        <v>0.71000099999999833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19.290037000000002</v>
      </c>
      <c r="DN61">
        <v>0.71000099999999833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19.290037000000002</v>
      </c>
      <c r="DN62">
        <v>0.71000099999999833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19.290037000000002</v>
      </c>
      <c r="DN63">
        <v>0.71000099999999833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19.290037000000002</v>
      </c>
      <c r="DN64">
        <v>0.71000099999999833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19.290037000000002</v>
      </c>
      <c r="DN65">
        <v>0.71000099999999833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19.290037000000002</v>
      </c>
      <c r="DN66">
        <v>0.71000099999999833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19.290037000000002</v>
      </c>
      <c r="DN67">
        <v>0.71000099999999833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19.290037000000002</v>
      </c>
      <c r="DN68">
        <v>0.71000099999999833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19.290037000000002</v>
      </c>
      <c r="DN69">
        <v>0.71000099999999833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19.290037000000002</v>
      </c>
      <c r="DN70">
        <v>0.71000099999999833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19.290037000000002</v>
      </c>
      <c r="DN71">
        <v>0.71000099999999833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19.290037000000002</v>
      </c>
      <c r="DN72">
        <v>0.71000099999999833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19.290037000000002</v>
      </c>
      <c r="DN73">
        <v>0.71000099999999833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19.290037000000002</v>
      </c>
      <c r="DN74">
        <v>0.71000099999999833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19.290037000000002</v>
      </c>
      <c r="DN75">
        <v>0.71000099999999833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19.290037000000002</v>
      </c>
      <c r="DN76">
        <v>0.71000099999999833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19.290037000000002</v>
      </c>
      <c r="DN77">
        <v>0.71000099999999833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19.290037000000002</v>
      </c>
      <c r="DN78">
        <v>0.71000099999999833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19.290037000000002</v>
      </c>
      <c r="DN79">
        <v>0.71000099999999833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19.290037000000002</v>
      </c>
      <c r="DN80">
        <v>0.71000099999999833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19.290037000000002</v>
      </c>
      <c r="DN81">
        <v>0.71000099999999833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19.290037000000002</v>
      </c>
      <c r="DN82">
        <v>0.71000099999999833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19.290037000000002</v>
      </c>
      <c r="DN83">
        <v>0.71000099999999833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19.290037000000002</v>
      </c>
      <c r="DN84">
        <v>0.71000099999999833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19.290037000000002</v>
      </c>
      <c r="DN85">
        <v>0.71000099999999833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19.290037000000002</v>
      </c>
      <c r="DN86">
        <v>0.71000099999999833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19.290037000000002</v>
      </c>
      <c r="DN87">
        <v>0.71000099999999833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19.290037000000002</v>
      </c>
      <c r="DN88">
        <v>0.71000099999999833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19.290037000000002</v>
      </c>
      <c r="DN89">
        <v>0.71000099999999833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19.290037000000002</v>
      </c>
      <c r="DN90">
        <v>0.71000099999999833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19.290037000000002</v>
      </c>
      <c r="DN91">
        <v>0.71000099999999833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19.290037000000002</v>
      </c>
      <c r="DN92">
        <v>0.71000099999999833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19.290037000000002</v>
      </c>
      <c r="DN93">
        <v>0.71000099999999833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19.290037000000002</v>
      </c>
      <c r="DN94">
        <v>0.71000099999999833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19.290037000000002</v>
      </c>
      <c r="DN95">
        <v>0.71000099999999833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19.290037000000002</v>
      </c>
      <c r="DN96">
        <v>0.71000099999999833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19.290037000000002</v>
      </c>
      <c r="DN97">
        <v>0.71000099999999833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19.290037000000002</v>
      </c>
      <c r="DN98">
        <v>0.71000099999999833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0.46082904374999911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0.44446961874999968</v>
      </c>
      <c r="DN99">
        <f t="shared" si="3"/>
        <v>1.6359424999999973E-2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45249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239.19</v>
      </c>
      <c r="L3" s="196">
        <v>2.89</v>
      </c>
      <c r="M3" s="196">
        <v>61.5</v>
      </c>
      <c r="N3" s="196">
        <v>50.04</v>
      </c>
      <c r="O3" s="196">
        <v>70.69</v>
      </c>
      <c r="P3" s="196">
        <v>26.09</v>
      </c>
      <c r="Q3" s="196">
        <v>2.9</v>
      </c>
      <c r="R3" s="196">
        <v>5.14</v>
      </c>
      <c r="S3" s="196">
        <v>3.83</v>
      </c>
      <c r="T3" s="196">
        <v>0</v>
      </c>
      <c r="U3" s="196">
        <v>59.9</v>
      </c>
      <c r="V3" s="196">
        <v>8.99</v>
      </c>
      <c r="W3" s="196">
        <v>19.149999999999999</v>
      </c>
      <c r="X3" s="196">
        <v>26.66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117.89</v>
      </c>
      <c r="AQ3" s="196">
        <v>38.21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208.53</v>
      </c>
      <c r="L4" s="196">
        <v>2.89</v>
      </c>
      <c r="M4" s="196">
        <v>58.83</v>
      </c>
      <c r="N4" s="196">
        <v>50.04</v>
      </c>
      <c r="O4" s="196">
        <v>70.69</v>
      </c>
      <c r="P4" s="196">
        <v>26.09</v>
      </c>
      <c r="Q4" s="196">
        <v>2.9</v>
      </c>
      <c r="R4" s="196">
        <v>4.82</v>
      </c>
      <c r="S4" s="196">
        <v>2.9</v>
      </c>
      <c r="T4" s="196">
        <v>0</v>
      </c>
      <c r="U4" s="196">
        <v>59.9</v>
      </c>
      <c r="V4" s="196">
        <v>8.7799999999999994</v>
      </c>
      <c r="W4" s="196">
        <v>19.149999999999999</v>
      </c>
      <c r="X4" s="196">
        <v>26.66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117.89</v>
      </c>
      <c r="AQ4" s="196">
        <v>38.21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163.96</v>
      </c>
      <c r="L5" s="196">
        <v>2.89</v>
      </c>
      <c r="M5" s="196">
        <v>58.83</v>
      </c>
      <c r="N5" s="196">
        <v>50.04</v>
      </c>
      <c r="O5" s="196">
        <v>70.69</v>
      </c>
      <c r="P5" s="196">
        <v>26.09</v>
      </c>
      <c r="Q5" s="196">
        <v>2.9</v>
      </c>
      <c r="R5" s="196">
        <v>4.82</v>
      </c>
      <c r="S5" s="196">
        <v>2.9</v>
      </c>
      <c r="T5" s="196">
        <v>0</v>
      </c>
      <c r="U5" s="196">
        <v>59.9</v>
      </c>
      <c r="V5" s="196">
        <v>8.7799999999999994</v>
      </c>
      <c r="W5" s="196">
        <v>19.149999999999999</v>
      </c>
      <c r="X5" s="196">
        <v>26.66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117.89</v>
      </c>
      <c r="AQ5" s="196">
        <v>38.21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144.66999999999999</v>
      </c>
      <c r="L6" s="196">
        <v>2.89</v>
      </c>
      <c r="M6" s="196">
        <v>58.83</v>
      </c>
      <c r="N6" s="196">
        <v>50.04</v>
      </c>
      <c r="O6" s="196">
        <v>70.69</v>
      </c>
      <c r="P6" s="196">
        <v>26.09</v>
      </c>
      <c r="Q6" s="196">
        <v>2.9</v>
      </c>
      <c r="R6" s="196">
        <v>4.82</v>
      </c>
      <c r="S6" s="196">
        <v>2.9</v>
      </c>
      <c r="T6" s="196">
        <v>0</v>
      </c>
      <c r="U6" s="196">
        <v>59.9</v>
      </c>
      <c r="V6" s="196">
        <v>8.7799999999999994</v>
      </c>
      <c r="W6" s="196">
        <v>19.149999999999999</v>
      </c>
      <c r="X6" s="196">
        <v>26.66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117.89</v>
      </c>
      <c r="AQ6" s="196">
        <v>38.21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135.03</v>
      </c>
      <c r="L7" s="196">
        <v>2.89</v>
      </c>
      <c r="M7" s="196">
        <v>58.83</v>
      </c>
      <c r="N7" s="196">
        <v>50.04</v>
      </c>
      <c r="O7" s="196">
        <v>70.69</v>
      </c>
      <c r="P7" s="196">
        <v>26.09</v>
      </c>
      <c r="Q7" s="196">
        <v>2.9</v>
      </c>
      <c r="R7" s="196">
        <v>4.82</v>
      </c>
      <c r="S7" s="196">
        <v>2.9</v>
      </c>
      <c r="T7" s="196">
        <v>0</v>
      </c>
      <c r="U7" s="196">
        <v>59.9</v>
      </c>
      <c r="V7" s="196">
        <v>8.7799999999999994</v>
      </c>
      <c r="W7" s="196">
        <v>19.149999999999999</v>
      </c>
      <c r="X7" s="196">
        <v>26.66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117.89</v>
      </c>
      <c r="AQ7" s="196">
        <v>38.21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135.03</v>
      </c>
      <c r="L8" s="196">
        <v>2.89</v>
      </c>
      <c r="M8" s="196">
        <v>58.83</v>
      </c>
      <c r="N8" s="196">
        <v>50.04</v>
      </c>
      <c r="O8" s="196">
        <v>70.69</v>
      </c>
      <c r="P8" s="196">
        <v>26.09</v>
      </c>
      <c r="Q8" s="196">
        <v>2.9</v>
      </c>
      <c r="R8" s="196">
        <v>4.82</v>
      </c>
      <c r="S8" s="196">
        <v>2.9</v>
      </c>
      <c r="T8" s="196">
        <v>0</v>
      </c>
      <c r="U8" s="196">
        <v>59.9</v>
      </c>
      <c r="V8" s="196">
        <v>8.7799999999999994</v>
      </c>
      <c r="W8" s="196">
        <v>19.149999999999999</v>
      </c>
      <c r="X8" s="196">
        <v>26.66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117.89</v>
      </c>
      <c r="AQ8" s="196">
        <v>38.21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135.03</v>
      </c>
      <c r="L9" s="196">
        <v>2.89</v>
      </c>
      <c r="M9" s="196">
        <v>60.64</v>
      </c>
      <c r="N9" s="196">
        <v>50.04</v>
      </c>
      <c r="O9" s="196">
        <v>70.69</v>
      </c>
      <c r="P9" s="196">
        <v>26.09</v>
      </c>
      <c r="Q9" s="196">
        <v>2.9</v>
      </c>
      <c r="R9" s="196">
        <v>4.82</v>
      </c>
      <c r="S9" s="196">
        <v>2.9</v>
      </c>
      <c r="T9" s="196">
        <v>0</v>
      </c>
      <c r="U9" s="196">
        <v>59.9</v>
      </c>
      <c r="V9" s="196">
        <v>8.7799999999999994</v>
      </c>
      <c r="W9" s="196">
        <v>19.149999999999999</v>
      </c>
      <c r="X9" s="196">
        <v>26.66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117.89</v>
      </c>
      <c r="AQ9" s="196">
        <v>38.21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135.03</v>
      </c>
      <c r="L10" s="196">
        <v>2.89</v>
      </c>
      <c r="M10" s="196">
        <v>60.66</v>
      </c>
      <c r="N10" s="196">
        <v>50.04</v>
      </c>
      <c r="O10" s="196">
        <v>70.69</v>
      </c>
      <c r="P10" s="196">
        <v>26.09</v>
      </c>
      <c r="Q10" s="196">
        <v>2.9</v>
      </c>
      <c r="R10" s="196">
        <v>4.82</v>
      </c>
      <c r="S10" s="196">
        <v>2.9</v>
      </c>
      <c r="T10" s="196">
        <v>0</v>
      </c>
      <c r="U10" s="196">
        <v>59.9</v>
      </c>
      <c r="V10" s="196">
        <v>8.7799999999999994</v>
      </c>
      <c r="W10" s="196">
        <v>19.149999999999999</v>
      </c>
      <c r="X10" s="196">
        <v>26.66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117.89</v>
      </c>
      <c r="AQ10" s="196">
        <v>38.21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135.03</v>
      </c>
      <c r="L11" s="196">
        <v>2.89</v>
      </c>
      <c r="M11" s="196">
        <v>60.66</v>
      </c>
      <c r="N11" s="196">
        <v>50.04</v>
      </c>
      <c r="O11" s="196">
        <v>70.69</v>
      </c>
      <c r="P11" s="196">
        <v>26.09</v>
      </c>
      <c r="Q11" s="196">
        <v>2.9</v>
      </c>
      <c r="R11" s="196">
        <v>4.82</v>
      </c>
      <c r="S11" s="196">
        <v>2.9</v>
      </c>
      <c r="T11" s="196">
        <v>0</v>
      </c>
      <c r="U11" s="196">
        <v>59.9</v>
      </c>
      <c r="V11" s="196">
        <v>8.7799999999999994</v>
      </c>
      <c r="W11" s="196">
        <v>19.149999999999999</v>
      </c>
      <c r="X11" s="196">
        <v>26.66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118.7</v>
      </c>
      <c r="AQ11" s="196">
        <v>38.21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135.03</v>
      </c>
      <c r="L12" s="196">
        <v>2.89</v>
      </c>
      <c r="M12" s="196">
        <v>60.66</v>
      </c>
      <c r="N12" s="196">
        <v>50.04</v>
      </c>
      <c r="O12" s="196">
        <v>70.69</v>
      </c>
      <c r="P12" s="196">
        <v>26.09</v>
      </c>
      <c r="Q12" s="196">
        <v>2.9</v>
      </c>
      <c r="R12" s="196">
        <v>4.82</v>
      </c>
      <c r="S12" s="196">
        <v>2.9</v>
      </c>
      <c r="T12" s="196">
        <v>0</v>
      </c>
      <c r="U12" s="196">
        <v>59.9</v>
      </c>
      <c r="V12" s="196">
        <v>2.89</v>
      </c>
      <c r="W12" s="196">
        <v>19.149999999999999</v>
      </c>
      <c r="X12" s="196">
        <v>26.66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118.7</v>
      </c>
      <c r="AQ12" s="196">
        <v>14.47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135.03</v>
      </c>
      <c r="L13" s="196">
        <v>2.89</v>
      </c>
      <c r="M13" s="196">
        <v>60.66</v>
      </c>
      <c r="N13" s="196">
        <v>50.04</v>
      </c>
      <c r="O13" s="196">
        <v>70.69</v>
      </c>
      <c r="P13" s="196">
        <v>26.09</v>
      </c>
      <c r="Q13" s="196">
        <v>2.9</v>
      </c>
      <c r="R13" s="196">
        <v>4.82</v>
      </c>
      <c r="S13" s="196">
        <v>2.9</v>
      </c>
      <c r="T13" s="196">
        <v>0</v>
      </c>
      <c r="U13" s="196">
        <v>59.9</v>
      </c>
      <c r="V13" s="196">
        <v>2.89</v>
      </c>
      <c r="W13" s="196">
        <v>19.149999999999999</v>
      </c>
      <c r="X13" s="196">
        <v>26.66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117.89</v>
      </c>
      <c r="AQ13" s="196">
        <v>14.18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135.03</v>
      </c>
      <c r="L14" s="196">
        <v>2.89</v>
      </c>
      <c r="M14" s="196">
        <v>60.66</v>
      </c>
      <c r="N14" s="196">
        <v>50.04</v>
      </c>
      <c r="O14" s="196">
        <v>70.69</v>
      </c>
      <c r="P14" s="196">
        <v>26.09</v>
      </c>
      <c r="Q14" s="196">
        <v>2.9</v>
      </c>
      <c r="R14" s="196">
        <v>4.82</v>
      </c>
      <c r="S14" s="196">
        <v>2.9</v>
      </c>
      <c r="T14" s="196">
        <v>0</v>
      </c>
      <c r="U14" s="196">
        <v>59.9</v>
      </c>
      <c r="V14" s="196">
        <v>2.89</v>
      </c>
      <c r="W14" s="196">
        <v>19.149999999999999</v>
      </c>
      <c r="X14" s="196">
        <v>26.66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117.89</v>
      </c>
      <c r="AQ14" s="196">
        <v>14.18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151.41999999999999</v>
      </c>
      <c r="L15" s="196">
        <v>2.89</v>
      </c>
      <c r="M15" s="196">
        <v>60.66</v>
      </c>
      <c r="N15" s="196">
        <v>50.04</v>
      </c>
      <c r="O15" s="196">
        <v>70.69</v>
      </c>
      <c r="P15" s="196">
        <v>26.09</v>
      </c>
      <c r="Q15" s="196">
        <v>2.9</v>
      </c>
      <c r="R15" s="196">
        <v>4.82</v>
      </c>
      <c r="S15" s="196">
        <v>2.9</v>
      </c>
      <c r="T15" s="196">
        <v>0</v>
      </c>
      <c r="U15" s="196">
        <v>59.9</v>
      </c>
      <c r="V15" s="196">
        <v>8.15</v>
      </c>
      <c r="W15" s="196">
        <v>19.149999999999999</v>
      </c>
      <c r="X15" s="196">
        <v>26.66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117.89</v>
      </c>
      <c r="AQ15" s="196">
        <v>38.21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154.32</v>
      </c>
      <c r="L16" s="196">
        <v>2.89</v>
      </c>
      <c r="M16" s="196">
        <v>60.66</v>
      </c>
      <c r="N16" s="196">
        <v>50.04</v>
      </c>
      <c r="O16" s="196">
        <v>70.69</v>
      </c>
      <c r="P16" s="196">
        <v>26.09</v>
      </c>
      <c r="Q16" s="196">
        <v>2.9</v>
      </c>
      <c r="R16" s="196">
        <v>4.82</v>
      </c>
      <c r="S16" s="196">
        <v>2.9</v>
      </c>
      <c r="T16" s="196">
        <v>0</v>
      </c>
      <c r="U16" s="196">
        <v>59.9</v>
      </c>
      <c r="V16" s="196">
        <v>8.7799999999999994</v>
      </c>
      <c r="W16" s="196">
        <v>19.149999999999999</v>
      </c>
      <c r="X16" s="196">
        <v>26.66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117.89</v>
      </c>
      <c r="AQ16" s="196">
        <v>38.21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150.46</v>
      </c>
      <c r="L17" s="196">
        <v>2.89</v>
      </c>
      <c r="M17" s="196">
        <v>60.66</v>
      </c>
      <c r="N17" s="196">
        <v>50.04</v>
      </c>
      <c r="O17" s="196">
        <v>70.69</v>
      </c>
      <c r="P17" s="196">
        <v>26.09</v>
      </c>
      <c r="Q17" s="196">
        <v>2.9</v>
      </c>
      <c r="R17" s="196">
        <v>4.82</v>
      </c>
      <c r="S17" s="196">
        <v>2.9</v>
      </c>
      <c r="T17" s="196">
        <v>0</v>
      </c>
      <c r="U17" s="196">
        <v>59.9</v>
      </c>
      <c r="V17" s="196">
        <v>8.7799999999999994</v>
      </c>
      <c r="W17" s="196">
        <v>19.149999999999999</v>
      </c>
      <c r="X17" s="196">
        <v>26.66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117.89</v>
      </c>
      <c r="AQ17" s="196">
        <v>38.21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160.1</v>
      </c>
      <c r="L18" s="196">
        <v>2.89</v>
      </c>
      <c r="M18" s="196">
        <v>60.66</v>
      </c>
      <c r="N18" s="196">
        <v>50.04</v>
      </c>
      <c r="O18" s="196">
        <v>70.69</v>
      </c>
      <c r="P18" s="196">
        <v>26.09</v>
      </c>
      <c r="Q18" s="196">
        <v>2.9</v>
      </c>
      <c r="R18" s="196">
        <v>4.82</v>
      </c>
      <c r="S18" s="196">
        <v>2.9</v>
      </c>
      <c r="T18" s="196">
        <v>0</v>
      </c>
      <c r="U18" s="196">
        <v>59.9</v>
      </c>
      <c r="V18" s="196">
        <v>8.7799999999999994</v>
      </c>
      <c r="W18" s="196">
        <v>19.149999999999999</v>
      </c>
      <c r="X18" s="196">
        <v>26.66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117.89</v>
      </c>
      <c r="AQ18" s="196">
        <v>38.21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178.43</v>
      </c>
      <c r="L19" s="196">
        <v>2.89</v>
      </c>
      <c r="M19" s="196">
        <v>60.66</v>
      </c>
      <c r="N19" s="196">
        <v>50.04</v>
      </c>
      <c r="O19" s="196">
        <v>70.69</v>
      </c>
      <c r="P19" s="196">
        <v>26.09</v>
      </c>
      <c r="Q19" s="196">
        <v>2.9</v>
      </c>
      <c r="R19" s="196">
        <v>4.82</v>
      </c>
      <c r="S19" s="196">
        <v>2.9</v>
      </c>
      <c r="T19" s="196">
        <v>0</v>
      </c>
      <c r="U19" s="196">
        <v>59.9</v>
      </c>
      <c r="V19" s="196">
        <v>8.7799999999999994</v>
      </c>
      <c r="W19" s="196">
        <v>19.16</v>
      </c>
      <c r="X19" s="196">
        <v>26.66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117.89</v>
      </c>
      <c r="AQ19" s="196">
        <v>38.21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195.79</v>
      </c>
      <c r="L20" s="196">
        <v>2.89</v>
      </c>
      <c r="M20" s="196">
        <v>60.66</v>
      </c>
      <c r="N20" s="196">
        <v>50.04</v>
      </c>
      <c r="O20" s="196">
        <v>70.69</v>
      </c>
      <c r="P20" s="196">
        <v>26.09</v>
      </c>
      <c r="Q20" s="196">
        <v>2.9</v>
      </c>
      <c r="R20" s="196">
        <v>4.82</v>
      </c>
      <c r="S20" s="196">
        <v>2.9</v>
      </c>
      <c r="T20" s="196">
        <v>0</v>
      </c>
      <c r="U20" s="196">
        <v>59.9</v>
      </c>
      <c r="V20" s="196">
        <v>8.7799999999999994</v>
      </c>
      <c r="W20" s="196">
        <v>19.16</v>
      </c>
      <c r="X20" s="196">
        <v>26.66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117.89</v>
      </c>
      <c r="AQ20" s="196">
        <v>38.21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212.19</v>
      </c>
      <c r="L21" s="196">
        <v>2.89</v>
      </c>
      <c r="M21" s="196">
        <v>60.66</v>
      </c>
      <c r="N21" s="196">
        <v>50.04</v>
      </c>
      <c r="O21" s="196">
        <v>70.69</v>
      </c>
      <c r="P21" s="196">
        <v>26.09</v>
      </c>
      <c r="Q21" s="196">
        <v>2.9</v>
      </c>
      <c r="R21" s="196">
        <v>4.82</v>
      </c>
      <c r="S21" s="196">
        <v>2.9</v>
      </c>
      <c r="T21" s="196">
        <v>0</v>
      </c>
      <c r="U21" s="196">
        <v>59.9</v>
      </c>
      <c r="V21" s="196">
        <v>8.7799999999999994</v>
      </c>
      <c r="W21" s="196">
        <v>19.16</v>
      </c>
      <c r="X21" s="196">
        <v>41.66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117.89</v>
      </c>
      <c r="AQ21" s="196">
        <v>38.21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228.58</v>
      </c>
      <c r="L22" s="196">
        <v>2.89</v>
      </c>
      <c r="M22" s="196">
        <v>60.66</v>
      </c>
      <c r="N22" s="196">
        <v>50.04</v>
      </c>
      <c r="O22" s="196">
        <v>70.69</v>
      </c>
      <c r="P22" s="196">
        <v>26.09</v>
      </c>
      <c r="Q22" s="196">
        <v>2.9</v>
      </c>
      <c r="R22" s="196">
        <v>4.82</v>
      </c>
      <c r="S22" s="196">
        <v>2.9</v>
      </c>
      <c r="T22" s="196">
        <v>0</v>
      </c>
      <c r="U22" s="196">
        <v>59.9</v>
      </c>
      <c r="V22" s="196">
        <v>8.7799999999999994</v>
      </c>
      <c r="W22" s="196">
        <v>19.16</v>
      </c>
      <c r="X22" s="196">
        <v>41.66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117.89</v>
      </c>
      <c r="AQ22" s="196">
        <v>38.21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245.76</v>
      </c>
      <c r="L23" s="196">
        <v>2.89</v>
      </c>
      <c r="M23" s="196">
        <v>60.66</v>
      </c>
      <c r="N23" s="196">
        <v>50.04</v>
      </c>
      <c r="O23" s="196">
        <v>70.69</v>
      </c>
      <c r="P23" s="196">
        <v>26.09</v>
      </c>
      <c r="Q23" s="196">
        <v>2.9</v>
      </c>
      <c r="R23" s="196">
        <v>4.82</v>
      </c>
      <c r="S23" s="196">
        <v>2.9</v>
      </c>
      <c r="T23" s="196">
        <v>0</v>
      </c>
      <c r="U23" s="196">
        <v>59.9</v>
      </c>
      <c r="V23" s="196">
        <v>8.7799999999999994</v>
      </c>
      <c r="W23" s="196">
        <v>19.149999999999999</v>
      </c>
      <c r="X23" s="196">
        <v>41.65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117.89</v>
      </c>
      <c r="AQ23" s="196">
        <v>38.21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245.76</v>
      </c>
      <c r="L24" s="196">
        <v>2.89</v>
      </c>
      <c r="M24" s="196">
        <v>60.66</v>
      </c>
      <c r="N24" s="196">
        <v>50.04</v>
      </c>
      <c r="O24" s="196">
        <v>70.69</v>
      </c>
      <c r="P24" s="196">
        <v>26.09</v>
      </c>
      <c r="Q24" s="196">
        <v>2.9</v>
      </c>
      <c r="R24" s="196">
        <v>4.82</v>
      </c>
      <c r="S24" s="196">
        <v>2.9</v>
      </c>
      <c r="T24" s="196">
        <v>0</v>
      </c>
      <c r="U24" s="196">
        <v>59.9</v>
      </c>
      <c r="V24" s="196">
        <v>8.7799999999999994</v>
      </c>
      <c r="W24" s="196">
        <v>19.149999999999999</v>
      </c>
      <c r="X24" s="196">
        <v>41.65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117.89</v>
      </c>
      <c r="AQ24" s="196">
        <v>38.21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212.19</v>
      </c>
      <c r="L25" s="196">
        <v>0.96</v>
      </c>
      <c r="M25" s="196">
        <v>60.66</v>
      </c>
      <c r="N25" s="196">
        <v>50.04</v>
      </c>
      <c r="O25" s="196">
        <v>70.69</v>
      </c>
      <c r="P25" s="196">
        <v>26.09</v>
      </c>
      <c r="Q25" s="196">
        <v>2.9</v>
      </c>
      <c r="R25" s="196">
        <v>4.82</v>
      </c>
      <c r="S25" s="196">
        <v>3.86</v>
      </c>
      <c r="T25" s="196">
        <v>0</v>
      </c>
      <c r="U25" s="196">
        <v>59.9</v>
      </c>
      <c r="V25" s="196">
        <v>7.89</v>
      </c>
      <c r="W25" s="196">
        <v>19.16</v>
      </c>
      <c r="X25" s="196">
        <v>41.66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117.89</v>
      </c>
      <c r="AQ25" s="196">
        <v>38.22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183.25</v>
      </c>
      <c r="L26" s="196">
        <v>0.96</v>
      </c>
      <c r="M26" s="196">
        <v>60.66</v>
      </c>
      <c r="N26" s="196">
        <v>50.04</v>
      </c>
      <c r="O26" s="196">
        <v>70.69</v>
      </c>
      <c r="P26" s="196">
        <v>26.09</v>
      </c>
      <c r="Q26" s="196">
        <v>2.9</v>
      </c>
      <c r="R26" s="196">
        <v>4.82</v>
      </c>
      <c r="S26" s="196">
        <v>3.86</v>
      </c>
      <c r="T26" s="196">
        <v>0</v>
      </c>
      <c r="U26" s="196">
        <v>59.9</v>
      </c>
      <c r="V26" s="196">
        <v>8.7799999999999994</v>
      </c>
      <c r="W26" s="196">
        <v>19.16</v>
      </c>
      <c r="X26" s="196">
        <v>41.66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117.89</v>
      </c>
      <c r="AQ26" s="196">
        <v>38.22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135.74</v>
      </c>
      <c r="L27" s="196">
        <v>0.96</v>
      </c>
      <c r="M27" s="196">
        <v>60.66</v>
      </c>
      <c r="N27" s="196">
        <v>50.04</v>
      </c>
      <c r="O27" s="196">
        <v>70.69</v>
      </c>
      <c r="P27" s="196">
        <v>26.09</v>
      </c>
      <c r="Q27" s="196">
        <v>2.9</v>
      </c>
      <c r="R27" s="196">
        <v>4.82</v>
      </c>
      <c r="S27" s="196">
        <v>3.86</v>
      </c>
      <c r="T27" s="196">
        <v>0</v>
      </c>
      <c r="U27" s="196">
        <v>59.9</v>
      </c>
      <c r="V27" s="196">
        <v>8.7799999999999994</v>
      </c>
      <c r="W27" s="196">
        <v>19.149999999999999</v>
      </c>
      <c r="X27" s="196">
        <v>38.75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117.89</v>
      </c>
      <c r="AQ27" s="196">
        <v>38.22</v>
      </c>
      <c r="AR27" s="196">
        <v>0.08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135.03</v>
      </c>
      <c r="L28" s="196">
        <v>0.96</v>
      </c>
      <c r="M28" s="196">
        <v>60.66</v>
      </c>
      <c r="N28" s="196">
        <v>50.04</v>
      </c>
      <c r="O28" s="196">
        <v>70.69</v>
      </c>
      <c r="P28" s="196">
        <v>26.09</v>
      </c>
      <c r="Q28" s="196">
        <v>2.9</v>
      </c>
      <c r="R28" s="196">
        <v>4.82</v>
      </c>
      <c r="S28" s="196">
        <v>3.86</v>
      </c>
      <c r="T28" s="196">
        <v>0</v>
      </c>
      <c r="U28" s="196">
        <v>59.9</v>
      </c>
      <c r="V28" s="196">
        <v>8.7799999999999994</v>
      </c>
      <c r="W28" s="196">
        <v>19.149999999999999</v>
      </c>
      <c r="X28" s="196">
        <v>41.65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117.89</v>
      </c>
      <c r="AQ28" s="196">
        <v>38.22</v>
      </c>
      <c r="AR28" s="196">
        <v>1.53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135.03</v>
      </c>
      <c r="L29" s="196">
        <v>0.96</v>
      </c>
      <c r="M29" s="196">
        <v>60.66</v>
      </c>
      <c r="N29" s="196">
        <v>50.04</v>
      </c>
      <c r="O29" s="196">
        <v>70.69</v>
      </c>
      <c r="P29" s="196">
        <v>26.09</v>
      </c>
      <c r="Q29" s="196">
        <v>2.9</v>
      </c>
      <c r="R29" s="196">
        <v>4.82</v>
      </c>
      <c r="S29" s="196">
        <v>3.86</v>
      </c>
      <c r="T29" s="196">
        <v>0</v>
      </c>
      <c r="U29" s="196">
        <v>59.9</v>
      </c>
      <c r="V29" s="196">
        <v>8.7799999999999994</v>
      </c>
      <c r="W29" s="196">
        <v>19.149999999999999</v>
      </c>
      <c r="X29" s="196">
        <v>41.65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117.89</v>
      </c>
      <c r="AQ29" s="196">
        <v>38.22</v>
      </c>
      <c r="AR29" s="196">
        <v>5.81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135.03</v>
      </c>
      <c r="L30" s="196">
        <v>0.96</v>
      </c>
      <c r="M30" s="196">
        <v>60.66</v>
      </c>
      <c r="N30" s="196">
        <v>50.04</v>
      </c>
      <c r="O30" s="196">
        <v>70.69</v>
      </c>
      <c r="P30" s="196">
        <v>26.09</v>
      </c>
      <c r="Q30" s="196">
        <v>2.9</v>
      </c>
      <c r="R30" s="196">
        <v>4.82</v>
      </c>
      <c r="S30" s="196">
        <v>3.86</v>
      </c>
      <c r="T30" s="196">
        <v>0</v>
      </c>
      <c r="U30" s="196">
        <v>59.9</v>
      </c>
      <c r="V30" s="196">
        <v>8.7799999999999994</v>
      </c>
      <c r="W30" s="196">
        <v>19.149999999999999</v>
      </c>
      <c r="X30" s="196">
        <v>41.65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117.89</v>
      </c>
      <c r="AQ30" s="196">
        <v>38.22</v>
      </c>
      <c r="AR30" s="196">
        <v>14.67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171.07</v>
      </c>
      <c r="L31" s="196">
        <v>0.96</v>
      </c>
      <c r="M31" s="196">
        <v>60.66</v>
      </c>
      <c r="N31" s="196">
        <v>50.04</v>
      </c>
      <c r="O31" s="196">
        <v>70.69</v>
      </c>
      <c r="P31" s="196">
        <v>26.09</v>
      </c>
      <c r="Q31" s="196">
        <v>2.9</v>
      </c>
      <c r="R31" s="196">
        <v>4.82</v>
      </c>
      <c r="S31" s="196">
        <v>3.86</v>
      </c>
      <c r="T31" s="196">
        <v>0</v>
      </c>
      <c r="U31" s="196">
        <v>59.9</v>
      </c>
      <c r="V31" s="196">
        <v>8.7799999999999994</v>
      </c>
      <c r="W31" s="196">
        <v>19.149999999999999</v>
      </c>
      <c r="X31" s="196">
        <v>41.65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117.89</v>
      </c>
      <c r="AQ31" s="196">
        <v>38.39</v>
      </c>
      <c r="AR31" s="196">
        <v>23.56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217.01</v>
      </c>
      <c r="L32" s="196">
        <v>0.96</v>
      </c>
      <c r="M32" s="196">
        <v>60.66</v>
      </c>
      <c r="N32" s="196">
        <v>50.04</v>
      </c>
      <c r="O32" s="196">
        <v>70.69</v>
      </c>
      <c r="P32" s="196">
        <v>26.09</v>
      </c>
      <c r="Q32" s="196">
        <v>2.9</v>
      </c>
      <c r="R32" s="196">
        <v>4.82</v>
      </c>
      <c r="S32" s="196">
        <v>3.86</v>
      </c>
      <c r="T32" s="196">
        <v>0</v>
      </c>
      <c r="U32" s="196">
        <v>59.9</v>
      </c>
      <c r="V32" s="196">
        <v>8.7799999999999994</v>
      </c>
      <c r="W32" s="196">
        <v>19.149999999999999</v>
      </c>
      <c r="X32" s="196">
        <v>41.65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117.89</v>
      </c>
      <c r="AQ32" s="196">
        <v>38.6</v>
      </c>
      <c r="AR32" s="196">
        <v>27.5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245.76</v>
      </c>
      <c r="L33" s="196">
        <v>0.96</v>
      </c>
      <c r="M33" s="196">
        <v>60.66</v>
      </c>
      <c r="N33" s="196">
        <v>50.04</v>
      </c>
      <c r="O33" s="196">
        <v>70.69</v>
      </c>
      <c r="P33" s="196">
        <v>26.09</v>
      </c>
      <c r="Q33" s="196">
        <v>2.9</v>
      </c>
      <c r="R33" s="196">
        <v>4.82</v>
      </c>
      <c r="S33" s="196">
        <v>3.86</v>
      </c>
      <c r="T33" s="196">
        <v>0</v>
      </c>
      <c r="U33" s="196">
        <v>59.9</v>
      </c>
      <c r="V33" s="196">
        <v>8.7799999999999994</v>
      </c>
      <c r="W33" s="196">
        <v>19.149999999999999</v>
      </c>
      <c r="X33" s="196">
        <v>41.65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117.89</v>
      </c>
      <c r="AQ33" s="196">
        <v>38.22</v>
      </c>
      <c r="AR33" s="196">
        <v>28.5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245.76</v>
      </c>
      <c r="L34" s="196">
        <v>0.96</v>
      </c>
      <c r="M34" s="196">
        <v>60.66</v>
      </c>
      <c r="N34" s="196">
        <v>50.04</v>
      </c>
      <c r="O34" s="196">
        <v>70.69</v>
      </c>
      <c r="P34" s="196">
        <v>26.09</v>
      </c>
      <c r="Q34" s="196">
        <v>2.9</v>
      </c>
      <c r="R34" s="196">
        <v>4.82</v>
      </c>
      <c r="S34" s="196">
        <v>3.86</v>
      </c>
      <c r="T34" s="196">
        <v>0</v>
      </c>
      <c r="U34" s="196">
        <v>59.9</v>
      </c>
      <c r="V34" s="196">
        <v>8.7799999999999994</v>
      </c>
      <c r="W34" s="196">
        <v>19.149999999999999</v>
      </c>
      <c r="X34" s="196">
        <v>41.65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117.89</v>
      </c>
      <c r="AQ34" s="196">
        <v>38.21</v>
      </c>
      <c r="AR34" s="196">
        <v>29.5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245.76</v>
      </c>
      <c r="L35" s="196">
        <v>0.96</v>
      </c>
      <c r="M35" s="196">
        <v>60.66</v>
      </c>
      <c r="N35" s="196">
        <v>50.04</v>
      </c>
      <c r="O35" s="196">
        <v>70.69</v>
      </c>
      <c r="P35" s="196">
        <v>26.09</v>
      </c>
      <c r="Q35" s="196">
        <v>2.9</v>
      </c>
      <c r="R35" s="196">
        <v>17.96</v>
      </c>
      <c r="S35" s="196">
        <v>3.86</v>
      </c>
      <c r="T35" s="196">
        <v>0</v>
      </c>
      <c r="U35" s="196">
        <v>59.9</v>
      </c>
      <c r="V35" s="196">
        <v>8.7799999999999994</v>
      </c>
      <c r="W35" s="196">
        <v>19.149999999999999</v>
      </c>
      <c r="X35" s="196">
        <v>41.65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117.89</v>
      </c>
      <c r="AQ35" s="196">
        <v>38.21</v>
      </c>
      <c r="AR35" s="196">
        <v>35.5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245.76</v>
      </c>
      <c r="L36" s="196">
        <v>0.96</v>
      </c>
      <c r="M36" s="196">
        <v>60.66</v>
      </c>
      <c r="N36" s="196">
        <v>50.04</v>
      </c>
      <c r="O36" s="196">
        <v>70.69</v>
      </c>
      <c r="P36" s="196">
        <v>26.09</v>
      </c>
      <c r="Q36" s="196">
        <v>2.9</v>
      </c>
      <c r="R36" s="196">
        <v>17.96</v>
      </c>
      <c r="S36" s="196">
        <v>3.86</v>
      </c>
      <c r="T36" s="196">
        <v>0</v>
      </c>
      <c r="U36" s="196">
        <v>59.9</v>
      </c>
      <c r="V36" s="196">
        <v>8.7799999999999994</v>
      </c>
      <c r="W36" s="196">
        <v>19.149999999999999</v>
      </c>
      <c r="X36" s="196">
        <v>41.65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117.89</v>
      </c>
      <c r="AQ36" s="196">
        <v>38.21</v>
      </c>
      <c r="AR36" s="196">
        <v>38.5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245.76</v>
      </c>
      <c r="L37" s="196">
        <v>3.86</v>
      </c>
      <c r="M37" s="196">
        <v>60.66</v>
      </c>
      <c r="N37" s="196">
        <v>50.04</v>
      </c>
      <c r="O37" s="196">
        <v>70.69</v>
      </c>
      <c r="P37" s="196">
        <v>26.09</v>
      </c>
      <c r="Q37" s="196">
        <v>8.7100000000000009</v>
      </c>
      <c r="R37" s="196">
        <v>17.96</v>
      </c>
      <c r="S37" s="196">
        <v>11.18</v>
      </c>
      <c r="T37" s="196">
        <v>0</v>
      </c>
      <c r="U37" s="196">
        <v>59.9</v>
      </c>
      <c r="V37" s="196">
        <v>8.7799999999999994</v>
      </c>
      <c r="W37" s="196">
        <v>19.149999999999999</v>
      </c>
      <c r="X37" s="196">
        <v>41.65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117.89</v>
      </c>
      <c r="AQ37" s="196">
        <v>38.21</v>
      </c>
      <c r="AR37" s="196">
        <v>41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245.76</v>
      </c>
      <c r="L38" s="196">
        <v>3.86</v>
      </c>
      <c r="M38" s="196">
        <v>60.66</v>
      </c>
      <c r="N38" s="196">
        <v>50.04</v>
      </c>
      <c r="O38" s="196">
        <v>70.69</v>
      </c>
      <c r="P38" s="196">
        <v>26.09</v>
      </c>
      <c r="Q38" s="196">
        <v>8.7100000000000009</v>
      </c>
      <c r="R38" s="196">
        <v>17.96</v>
      </c>
      <c r="S38" s="196">
        <v>11.18</v>
      </c>
      <c r="T38" s="196">
        <v>0</v>
      </c>
      <c r="U38" s="196">
        <v>59.9</v>
      </c>
      <c r="V38" s="196">
        <v>8.7799999999999994</v>
      </c>
      <c r="W38" s="196">
        <v>19.149999999999999</v>
      </c>
      <c r="X38" s="196">
        <v>41.65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117.89</v>
      </c>
      <c r="AQ38" s="196">
        <v>38.21</v>
      </c>
      <c r="AR38" s="196">
        <v>43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245.76</v>
      </c>
      <c r="L39" s="196">
        <v>3.86</v>
      </c>
      <c r="M39" s="196">
        <v>60.66</v>
      </c>
      <c r="N39" s="196">
        <v>50.04</v>
      </c>
      <c r="O39" s="196">
        <v>70.69</v>
      </c>
      <c r="P39" s="196">
        <v>26.09</v>
      </c>
      <c r="Q39" s="196">
        <v>8.7100000000000009</v>
      </c>
      <c r="R39" s="196">
        <v>17.96</v>
      </c>
      <c r="S39" s="196">
        <v>11.18</v>
      </c>
      <c r="T39" s="196">
        <v>0</v>
      </c>
      <c r="U39" s="196">
        <v>59.9</v>
      </c>
      <c r="V39" s="196">
        <v>8.7799999999999994</v>
      </c>
      <c r="W39" s="196">
        <v>19.149999999999999</v>
      </c>
      <c r="X39" s="196">
        <v>41.65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117.89</v>
      </c>
      <c r="AQ39" s="196">
        <v>38.22</v>
      </c>
      <c r="AR39" s="196">
        <v>43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245.76</v>
      </c>
      <c r="L40" s="196">
        <v>3.86</v>
      </c>
      <c r="M40" s="196">
        <v>60.66</v>
      </c>
      <c r="N40" s="196">
        <v>50.04</v>
      </c>
      <c r="O40" s="196">
        <v>70.69</v>
      </c>
      <c r="P40" s="196">
        <v>26.09</v>
      </c>
      <c r="Q40" s="196">
        <v>8.7100000000000009</v>
      </c>
      <c r="R40" s="196">
        <v>17.96</v>
      </c>
      <c r="S40" s="196">
        <v>11.18</v>
      </c>
      <c r="T40" s="196">
        <v>0</v>
      </c>
      <c r="U40" s="196">
        <v>59.9</v>
      </c>
      <c r="V40" s="196">
        <v>8.7799999999999994</v>
      </c>
      <c r="W40" s="196">
        <v>19.149999999999999</v>
      </c>
      <c r="X40" s="196">
        <v>41.65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117.89</v>
      </c>
      <c r="AQ40" s="196">
        <v>38.21</v>
      </c>
      <c r="AR40" s="196">
        <v>45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245.76</v>
      </c>
      <c r="L41" s="196">
        <v>3.86</v>
      </c>
      <c r="M41" s="196">
        <v>60.66</v>
      </c>
      <c r="N41" s="196">
        <v>50.04</v>
      </c>
      <c r="O41" s="196">
        <v>70.69</v>
      </c>
      <c r="P41" s="196">
        <v>26.09</v>
      </c>
      <c r="Q41" s="196">
        <v>8.7100000000000009</v>
      </c>
      <c r="R41" s="196">
        <v>17.96</v>
      </c>
      <c r="S41" s="196">
        <v>11.18</v>
      </c>
      <c r="T41" s="196">
        <v>0</v>
      </c>
      <c r="U41" s="196">
        <v>59.9</v>
      </c>
      <c r="V41" s="196">
        <v>8.7799999999999994</v>
      </c>
      <c r="W41" s="196">
        <v>19.149999999999999</v>
      </c>
      <c r="X41" s="196">
        <v>41.65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82.25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117.89</v>
      </c>
      <c r="AQ41" s="196">
        <v>38.21</v>
      </c>
      <c r="AR41" s="196">
        <v>45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245.76</v>
      </c>
      <c r="L42" s="196">
        <v>3.86</v>
      </c>
      <c r="M42" s="196">
        <v>60.66</v>
      </c>
      <c r="N42" s="196">
        <v>50.04</v>
      </c>
      <c r="O42" s="196">
        <v>70.69</v>
      </c>
      <c r="P42" s="196">
        <v>26.09</v>
      </c>
      <c r="Q42" s="196">
        <v>8.7100000000000009</v>
      </c>
      <c r="R42" s="196">
        <v>17.96</v>
      </c>
      <c r="S42" s="196">
        <v>11.18</v>
      </c>
      <c r="T42" s="196">
        <v>0</v>
      </c>
      <c r="U42" s="196">
        <v>59.9</v>
      </c>
      <c r="V42" s="196">
        <v>8.7799999999999994</v>
      </c>
      <c r="W42" s="196">
        <v>19.149999999999999</v>
      </c>
      <c r="X42" s="196">
        <v>41.65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82.25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117.89</v>
      </c>
      <c r="AQ42" s="196">
        <v>38.21</v>
      </c>
      <c r="AR42" s="196">
        <v>45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245.76</v>
      </c>
      <c r="L43" s="196">
        <v>3.86</v>
      </c>
      <c r="M43" s="196">
        <v>60.66</v>
      </c>
      <c r="N43" s="196">
        <v>50.04</v>
      </c>
      <c r="O43" s="196">
        <v>70.69</v>
      </c>
      <c r="P43" s="196">
        <v>26.09</v>
      </c>
      <c r="Q43" s="196">
        <v>8.7100000000000009</v>
      </c>
      <c r="R43" s="196">
        <v>17.96</v>
      </c>
      <c r="S43" s="196">
        <v>11.18</v>
      </c>
      <c r="T43" s="196">
        <v>0</v>
      </c>
      <c r="U43" s="196">
        <v>59.9</v>
      </c>
      <c r="V43" s="196">
        <v>8.7799999999999994</v>
      </c>
      <c r="W43" s="196">
        <v>19.149999999999999</v>
      </c>
      <c r="X43" s="196">
        <v>41.65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82.25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117.89</v>
      </c>
      <c r="AQ43" s="196">
        <v>38.21</v>
      </c>
      <c r="AR43" s="196">
        <v>45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245.76</v>
      </c>
      <c r="L44" s="196">
        <v>3.86</v>
      </c>
      <c r="M44" s="196">
        <v>60.66</v>
      </c>
      <c r="N44" s="196">
        <v>50.04</v>
      </c>
      <c r="O44" s="196">
        <v>70.69</v>
      </c>
      <c r="P44" s="196">
        <v>26.09</v>
      </c>
      <c r="Q44" s="196">
        <v>8.7100000000000009</v>
      </c>
      <c r="R44" s="196">
        <v>17.96</v>
      </c>
      <c r="S44" s="196">
        <v>11.18</v>
      </c>
      <c r="T44" s="196">
        <v>0</v>
      </c>
      <c r="U44" s="196">
        <v>59.9</v>
      </c>
      <c r="V44" s="196">
        <v>8.7799999999999994</v>
      </c>
      <c r="W44" s="196">
        <v>19.149999999999999</v>
      </c>
      <c r="X44" s="196">
        <v>41.65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82.25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117.89</v>
      </c>
      <c r="AQ44" s="196">
        <v>38.21</v>
      </c>
      <c r="AR44" s="196">
        <v>45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245.76</v>
      </c>
      <c r="L45" s="196">
        <v>3.86</v>
      </c>
      <c r="M45" s="196">
        <v>60.66</v>
      </c>
      <c r="N45" s="196">
        <v>50.04</v>
      </c>
      <c r="O45" s="196">
        <v>70.69</v>
      </c>
      <c r="P45" s="196">
        <v>26.09</v>
      </c>
      <c r="Q45" s="196">
        <v>2.9</v>
      </c>
      <c r="R45" s="196">
        <v>17.96</v>
      </c>
      <c r="S45" s="196">
        <v>3.86</v>
      </c>
      <c r="T45" s="196">
        <v>0</v>
      </c>
      <c r="U45" s="196">
        <v>59.9</v>
      </c>
      <c r="V45" s="196">
        <v>8.7799999999999994</v>
      </c>
      <c r="W45" s="196">
        <v>19.149999999999999</v>
      </c>
      <c r="X45" s="196">
        <v>41.65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82.25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117.89</v>
      </c>
      <c r="AQ45" s="196">
        <v>38.21</v>
      </c>
      <c r="AR45" s="196">
        <v>45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245.76</v>
      </c>
      <c r="L46" s="196">
        <v>0.96</v>
      </c>
      <c r="M46" s="196">
        <v>60.66</v>
      </c>
      <c r="N46" s="196">
        <v>50.04</v>
      </c>
      <c r="O46" s="196">
        <v>70.69</v>
      </c>
      <c r="P46" s="196">
        <v>26.09</v>
      </c>
      <c r="Q46" s="196">
        <v>2.9</v>
      </c>
      <c r="R46" s="196">
        <v>17.96</v>
      </c>
      <c r="S46" s="196">
        <v>3.86</v>
      </c>
      <c r="T46" s="196">
        <v>0</v>
      </c>
      <c r="U46" s="196">
        <v>59.9</v>
      </c>
      <c r="V46" s="196">
        <v>8.7799999999999994</v>
      </c>
      <c r="W46" s="196">
        <v>19.149999999999999</v>
      </c>
      <c r="X46" s="196">
        <v>41.65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82.25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117.89</v>
      </c>
      <c r="AQ46" s="196">
        <v>38.21</v>
      </c>
      <c r="AR46" s="196">
        <v>45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245.76</v>
      </c>
      <c r="L47" s="196">
        <v>0.96</v>
      </c>
      <c r="M47" s="196">
        <v>60.66</v>
      </c>
      <c r="N47" s="196">
        <v>50.04</v>
      </c>
      <c r="O47" s="196">
        <v>70.69</v>
      </c>
      <c r="P47" s="196">
        <v>26.09</v>
      </c>
      <c r="Q47" s="196">
        <v>2.9</v>
      </c>
      <c r="R47" s="196">
        <v>4.82</v>
      </c>
      <c r="S47" s="196">
        <v>3.86</v>
      </c>
      <c r="T47" s="196">
        <v>0</v>
      </c>
      <c r="U47" s="196">
        <v>59.9</v>
      </c>
      <c r="V47" s="196">
        <v>8.7799999999999994</v>
      </c>
      <c r="W47" s="196">
        <v>19.149999999999999</v>
      </c>
      <c r="X47" s="196">
        <v>41.65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82.25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117.89</v>
      </c>
      <c r="AQ47" s="196">
        <v>38.21</v>
      </c>
      <c r="AR47" s="196">
        <v>47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245.76</v>
      </c>
      <c r="L48" s="196">
        <v>0.96</v>
      </c>
      <c r="M48" s="196">
        <v>60.66</v>
      </c>
      <c r="N48" s="196">
        <v>50.04</v>
      </c>
      <c r="O48" s="196">
        <v>70.69</v>
      </c>
      <c r="P48" s="196">
        <v>26.09</v>
      </c>
      <c r="Q48" s="196">
        <v>2.9</v>
      </c>
      <c r="R48" s="196">
        <v>4.82</v>
      </c>
      <c r="S48" s="196">
        <v>3.86</v>
      </c>
      <c r="T48" s="196">
        <v>0</v>
      </c>
      <c r="U48" s="196">
        <v>59.9</v>
      </c>
      <c r="V48" s="196">
        <v>8.7799999999999994</v>
      </c>
      <c r="W48" s="196">
        <v>19.149999999999999</v>
      </c>
      <c r="X48" s="196">
        <v>41.65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82.25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117.89</v>
      </c>
      <c r="AQ48" s="196">
        <v>38.21</v>
      </c>
      <c r="AR48" s="196">
        <v>47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221.14</v>
      </c>
      <c r="L49" s="196">
        <v>0.96</v>
      </c>
      <c r="M49" s="196">
        <v>60.66</v>
      </c>
      <c r="N49" s="196">
        <v>50.04</v>
      </c>
      <c r="O49" s="196">
        <v>70.69</v>
      </c>
      <c r="P49" s="196">
        <v>26.09</v>
      </c>
      <c r="Q49" s="196">
        <v>2.89</v>
      </c>
      <c r="R49" s="196">
        <v>5.78</v>
      </c>
      <c r="S49" s="196">
        <v>3.86</v>
      </c>
      <c r="T49" s="196">
        <v>0</v>
      </c>
      <c r="U49" s="196">
        <v>59.9</v>
      </c>
      <c r="V49" s="196">
        <v>8.7799999999999994</v>
      </c>
      <c r="W49" s="196">
        <v>19.149999999999999</v>
      </c>
      <c r="X49" s="196">
        <v>37.049999999999997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82.25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117.89</v>
      </c>
      <c r="AQ49" s="196">
        <v>38.21</v>
      </c>
      <c r="AR49" s="196">
        <v>47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207.37</v>
      </c>
      <c r="L50" s="196">
        <v>0.96</v>
      </c>
      <c r="M50" s="196">
        <v>60.66</v>
      </c>
      <c r="N50" s="196">
        <v>50.04</v>
      </c>
      <c r="O50" s="196">
        <v>70.69</v>
      </c>
      <c r="P50" s="196">
        <v>26.09</v>
      </c>
      <c r="Q50" s="196">
        <v>2.89</v>
      </c>
      <c r="R50" s="196">
        <v>4.82</v>
      </c>
      <c r="S50" s="196">
        <v>3.86</v>
      </c>
      <c r="T50" s="196">
        <v>0</v>
      </c>
      <c r="U50" s="196">
        <v>59.9</v>
      </c>
      <c r="V50" s="196">
        <v>8.7799999999999994</v>
      </c>
      <c r="W50" s="196">
        <v>19.149999999999999</v>
      </c>
      <c r="X50" s="196">
        <v>41.66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82.25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117.89</v>
      </c>
      <c r="AQ50" s="196">
        <v>38.21</v>
      </c>
      <c r="AR50" s="196">
        <v>47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192.9</v>
      </c>
      <c r="L51" s="196">
        <v>0.96</v>
      </c>
      <c r="M51" s="196">
        <v>60.66</v>
      </c>
      <c r="N51" s="196">
        <v>50.04</v>
      </c>
      <c r="O51" s="196">
        <v>70.69</v>
      </c>
      <c r="P51" s="196">
        <v>26.09</v>
      </c>
      <c r="Q51" s="196">
        <v>2.89</v>
      </c>
      <c r="R51" s="196">
        <v>4.82</v>
      </c>
      <c r="S51" s="196">
        <v>3.86</v>
      </c>
      <c r="T51" s="196">
        <v>0</v>
      </c>
      <c r="U51" s="196">
        <v>59.9</v>
      </c>
      <c r="V51" s="196">
        <v>8.7799999999999994</v>
      </c>
      <c r="W51" s="196">
        <v>19.149999999999999</v>
      </c>
      <c r="X51" s="196">
        <v>41.66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79.930000000000007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117.89</v>
      </c>
      <c r="AQ51" s="196">
        <v>38.21</v>
      </c>
      <c r="AR51" s="196">
        <v>47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178.43</v>
      </c>
      <c r="L52" s="196">
        <v>0.96</v>
      </c>
      <c r="M52" s="196">
        <v>60.66</v>
      </c>
      <c r="N52" s="196">
        <v>50.04</v>
      </c>
      <c r="O52" s="196">
        <v>70.69</v>
      </c>
      <c r="P52" s="196">
        <v>26.09</v>
      </c>
      <c r="Q52" s="196">
        <v>2.89</v>
      </c>
      <c r="R52" s="196">
        <v>4.82</v>
      </c>
      <c r="S52" s="196">
        <v>3.86</v>
      </c>
      <c r="T52" s="196">
        <v>0</v>
      </c>
      <c r="U52" s="196">
        <v>59.9</v>
      </c>
      <c r="V52" s="196">
        <v>8.7799999999999994</v>
      </c>
      <c r="W52" s="196">
        <v>19.149999999999999</v>
      </c>
      <c r="X52" s="196">
        <v>41.66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79.930000000000007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117.89</v>
      </c>
      <c r="AQ52" s="196">
        <v>38.21</v>
      </c>
      <c r="AR52" s="196">
        <v>47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168.79</v>
      </c>
      <c r="L53" s="196">
        <v>0.96</v>
      </c>
      <c r="M53" s="196">
        <v>60.66</v>
      </c>
      <c r="N53" s="196">
        <v>50.04</v>
      </c>
      <c r="O53" s="196">
        <v>70.69</v>
      </c>
      <c r="P53" s="196">
        <v>26.09</v>
      </c>
      <c r="Q53" s="196">
        <v>2.89</v>
      </c>
      <c r="R53" s="196">
        <v>4.82</v>
      </c>
      <c r="S53" s="196">
        <v>3.86</v>
      </c>
      <c r="T53" s="196">
        <v>0</v>
      </c>
      <c r="U53" s="196">
        <v>59.9</v>
      </c>
      <c r="V53" s="196">
        <v>8.7799999999999994</v>
      </c>
      <c r="W53" s="196">
        <v>19.149999999999999</v>
      </c>
      <c r="X53" s="196">
        <v>41.66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82.25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117.89</v>
      </c>
      <c r="AQ53" s="196">
        <v>38.21</v>
      </c>
      <c r="AR53" s="196">
        <v>47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149.5</v>
      </c>
      <c r="L54" s="196">
        <v>0.96</v>
      </c>
      <c r="M54" s="196">
        <v>60.66</v>
      </c>
      <c r="N54" s="196">
        <v>50.04</v>
      </c>
      <c r="O54" s="196">
        <v>70.69</v>
      </c>
      <c r="P54" s="196">
        <v>26.09</v>
      </c>
      <c r="Q54" s="196">
        <v>2.89</v>
      </c>
      <c r="R54" s="196">
        <v>4.82</v>
      </c>
      <c r="S54" s="196">
        <v>3.86</v>
      </c>
      <c r="T54" s="196">
        <v>0</v>
      </c>
      <c r="U54" s="196">
        <v>59.9</v>
      </c>
      <c r="V54" s="196">
        <v>8.7799999999999994</v>
      </c>
      <c r="W54" s="196">
        <v>19.149999999999999</v>
      </c>
      <c r="X54" s="196">
        <v>41.66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82.25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117.89</v>
      </c>
      <c r="AQ54" s="196">
        <v>38.21</v>
      </c>
      <c r="AR54" s="196">
        <v>47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130.21</v>
      </c>
      <c r="L55" s="196">
        <v>0.96</v>
      </c>
      <c r="M55" s="196">
        <v>60.66</v>
      </c>
      <c r="N55" s="196">
        <v>50.04</v>
      </c>
      <c r="O55" s="196">
        <v>70.69</v>
      </c>
      <c r="P55" s="196">
        <v>26.09</v>
      </c>
      <c r="Q55" s="196">
        <v>2.89</v>
      </c>
      <c r="R55" s="196">
        <v>4.82</v>
      </c>
      <c r="S55" s="196">
        <v>3.86</v>
      </c>
      <c r="T55" s="196">
        <v>0</v>
      </c>
      <c r="U55" s="196">
        <v>59.9</v>
      </c>
      <c r="V55" s="196">
        <v>8.7799999999999994</v>
      </c>
      <c r="W55" s="196">
        <v>19.16</v>
      </c>
      <c r="X55" s="196">
        <v>41.66</v>
      </c>
      <c r="Y55" s="196">
        <v>0</v>
      </c>
      <c r="Z55">
        <v>0</v>
      </c>
      <c r="AA55" s="196">
        <v>15.16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82.25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122.15</v>
      </c>
      <c r="AQ55" s="196">
        <v>38.21</v>
      </c>
      <c r="AR55" s="196">
        <v>47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130.21</v>
      </c>
      <c r="L56" s="196">
        <v>0.96</v>
      </c>
      <c r="M56" s="196">
        <v>60.66</v>
      </c>
      <c r="N56" s="196">
        <v>50.04</v>
      </c>
      <c r="O56" s="196">
        <v>70.69</v>
      </c>
      <c r="P56" s="196">
        <v>26.09</v>
      </c>
      <c r="Q56" s="196">
        <v>2.89</v>
      </c>
      <c r="R56" s="196">
        <v>4.82</v>
      </c>
      <c r="S56" s="196">
        <v>3.86</v>
      </c>
      <c r="T56" s="196">
        <v>0</v>
      </c>
      <c r="U56" s="196">
        <v>59.9</v>
      </c>
      <c r="V56" s="196">
        <v>1.93</v>
      </c>
      <c r="W56" s="196">
        <v>19.16</v>
      </c>
      <c r="X56" s="196">
        <v>41.66</v>
      </c>
      <c r="Y56" s="196">
        <v>0</v>
      </c>
      <c r="Z56">
        <v>0</v>
      </c>
      <c r="AA56" s="196">
        <v>15.16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82.25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117.89</v>
      </c>
      <c r="AQ56" s="196">
        <v>38.21</v>
      </c>
      <c r="AR56" s="196">
        <v>47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130.21</v>
      </c>
      <c r="L57" s="196">
        <v>0.96</v>
      </c>
      <c r="M57" s="196">
        <v>60.66</v>
      </c>
      <c r="N57" s="196">
        <v>50.04</v>
      </c>
      <c r="O57" s="196">
        <v>70.69</v>
      </c>
      <c r="P57" s="196">
        <v>26.09</v>
      </c>
      <c r="Q57" s="196">
        <v>2.89</v>
      </c>
      <c r="R57" s="196">
        <v>4.82</v>
      </c>
      <c r="S57" s="196">
        <v>3.86</v>
      </c>
      <c r="T57" s="196">
        <v>0</v>
      </c>
      <c r="U57" s="196">
        <v>59.9</v>
      </c>
      <c r="V57" s="196">
        <v>1.93</v>
      </c>
      <c r="W57" s="196">
        <v>19.149999999999999</v>
      </c>
      <c r="X57" s="196">
        <v>41.66</v>
      </c>
      <c r="Y57" s="196">
        <v>0</v>
      </c>
      <c r="Z57">
        <v>0</v>
      </c>
      <c r="AA57" s="196">
        <v>15.16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82.25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117.89</v>
      </c>
      <c r="AQ57" s="196">
        <v>38.22</v>
      </c>
      <c r="AR57" s="196">
        <v>47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130.21</v>
      </c>
      <c r="L58" s="196">
        <v>0.96</v>
      </c>
      <c r="M58" s="196">
        <v>60.66</v>
      </c>
      <c r="N58" s="196">
        <v>50.04</v>
      </c>
      <c r="O58" s="196">
        <v>70.69</v>
      </c>
      <c r="P58" s="196">
        <v>26.09</v>
      </c>
      <c r="Q58" s="196">
        <v>2.89</v>
      </c>
      <c r="R58" s="196">
        <v>4.82</v>
      </c>
      <c r="S58" s="196">
        <v>3.86</v>
      </c>
      <c r="T58" s="196">
        <v>0</v>
      </c>
      <c r="U58" s="196">
        <v>59.9</v>
      </c>
      <c r="V58" s="196">
        <v>1.93</v>
      </c>
      <c r="W58" s="196">
        <v>19.149999999999999</v>
      </c>
      <c r="X58" s="196">
        <v>41.66</v>
      </c>
      <c r="Y58" s="196">
        <v>0</v>
      </c>
      <c r="Z58">
        <v>0</v>
      </c>
      <c r="AA58" s="196">
        <v>15.16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82.25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117.89</v>
      </c>
      <c r="AQ58" s="196">
        <v>38.22</v>
      </c>
      <c r="AR58" s="196">
        <v>47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130.21</v>
      </c>
      <c r="L59" s="196">
        <v>0.96</v>
      </c>
      <c r="M59" s="196">
        <v>60.66</v>
      </c>
      <c r="N59" s="196">
        <v>50.04</v>
      </c>
      <c r="O59" s="196">
        <v>70.69</v>
      </c>
      <c r="P59" s="196">
        <v>26.09</v>
      </c>
      <c r="Q59" s="196">
        <v>2.89</v>
      </c>
      <c r="R59" s="196">
        <v>4.82</v>
      </c>
      <c r="S59" s="196">
        <v>3.86</v>
      </c>
      <c r="T59" s="196">
        <v>0</v>
      </c>
      <c r="U59" s="196">
        <v>59.9</v>
      </c>
      <c r="V59" s="196">
        <v>1.93</v>
      </c>
      <c r="W59" s="196">
        <v>19.149999999999999</v>
      </c>
      <c r="X59" s="196">
        <v>41.66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117.89</v>
      </c>
      <c r="AQ59" s="196">
        <v>38.22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130.21</v>
      </c>
      <c r="L60" s="196">
        <v>0.96</v>
      </c>
      <c r="M60" s="196">
        <v>60.66</v>
      </c>
      <c r="N60" s="196">
        <v>50.04</v>
      </c>
      <c r="O60" s="196">
        <v>70.69</v>
      </c>
      <c r="P60" s="196">
        <v>26.09</v>
      </c>
      <c r="Q60" s="196">
        <v>2.89</v>
      </c>
      <c r="R60" s="196">
        <v>4.82</v>
      </c>
      <c r="S60" s="196">
        <v>3.86</v>
      </c>
      <c r="T60" s="196">
        <v>0</v>
      </c>
      <c r="U60" s="196">
        <v>59.9</v>
      </c>
      <c r="V60" s="196">
        <v>1.93</v>
      </c>
      <c r="W60" s="196">
        <v>19.149999999999999</v>
      </c>
      <c r="X60" s="196">
        <v>41.66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117.89</v>
      </c>
      <c r="AQ60" s="196">
        <v>38.22</v>
      </c>
      <c r="AR60" s="196">
        <v>47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135.03</v>
      </c>
      <c r="L61" s="196">
        <v>0.96</v>
      </c>
      <c r="M61" s="196">
        <v>60.66</v>
      </c>
      <c r="N61" s="196">
        <v>50.04</v>
      </c>
      <c r="O61" s="196">
        <v>70.69</v>
      </c>
      <c r="P61" s="196">
        <v>26.09</v>
      </c>
      <c r="Q61" s="196">
        <v>2.89</v>
      </c>
      <c r="R61" s="196">
        <v>4.82</v>
      </c>
      <c r="S61" s="196">
        <v>4.82</v>
      </c>
      <c r="T61" s="196">
        <v>0</v>
      </c>
      <c r="U61" s="196">
        <v>59.9</v>
      </c>
      <c r="V61" s="196">
        <v>1.93</v>
      </c>
      <c r="W61" s="196">
        <v>19.149999999999999</v>
      </c>
      <c r="X61" s="196">
        <v>41.66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117.89</v>
      </c>
      <c r="AQ61" s="196">
        <v>38.22</v>
      </c>
      <c r="AR61" s="196">
        <v>47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144.68</v>
      </c>
      <c r="L62" s="196">
        <v>0.96</v>
      </c>
      <c r="M62" s="196">
        <v>60.66</v>
      </c>
      <c r="N62" s="196">
        <v>50.04</v>
      </c>
      <c r="O62" s="196">
        <v>70.69</v>
      </c>
      <c r="P62" s="196">
        <v>26.09</v>
      </c>
      <c r="Q62" s="196">
        <v>2.89</v>
      </c>
      <c r="R62" s="196">
        <v>4.82</v>
      </c>
      <c r="S62" s="196">
        <v>4.82</v>
      </c>
      <c r="T62" s="196">
        <v>0</v>
      </c>
      <c r="U62" s="196">
        <v>59.9</v>
      </c>
      <c r="V62" s="196">
        <v>1.93</v>
      </c>
      <c r="W62" s="196">
        <v>19.149999999999999</v>
      </c>
      <c r="X62" s="196">
        <v>41.66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117.89</v>
      </c>
      <c r="AQ62" s="196">
        <v>38.22</v>
      </c>
      <c r="AR62" s="196">
        <v>47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183.26</v>
      </c>
      <c r="L63" s="196">
        <v>0.96</v>
      </c>
      <c r="M63" s="196">
        <v>60.66</v>
      </c>
      <c r="N63" s="196">
        <v>50.04</v>
      </c>
      <c r="O63" s="196">
        <v>70.69</v>
      </c>
      <c r="P63" s="196">
        <v>26.09</v>
      </c>
      <c r="Q63" s="196">
        <v>2.89</v>
      </c>
      <c r="R63" s="196">
        <v>4.82</v>
      </c>
      <c r="S63" s="196">
        <v>4.82</v>
      </c>
      <c r="T63" s="196">
        <v>0</v>
      </c>
      <c r="U63" s="196">
        <v>59.9</v>
      </c>
      <c r="V63" s="196">
        <v>8.7799999999999994</v>
      </c>
      <c r="W63" s="196">
        <v>19.149999999999999</v>
      </c>
      <c r="X63" s="196">
        <v>41.66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82.25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117.89</v>
      </c>
      <c r="AQ63" s="196">
        <v>38.22</v>
      </c>
      <c r="AR63" s="196">
        <v>47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207.37</v>
      </c>
      <c r="L64" s="196">
        <v>0.96</v>
      </c>
      <c r="M64" s="196">
        <v>60.66</v>
      </c>
      <c r="N64" s="196">
        <v>50.04</v>
      </c>
      <c r="O64" s="196">
        <v>70.69</v>
      </c>
      <c r="P64" s="196">
        <v>26.09</v>
      </c>
      <c r="Q64" s="196">
        <v>2.89</v>
      </c>
      <c r="R64" s="196">
        <v>4.82</v>
      </c>
      <c r="S64" s="196">
        <v>4.82</v>
      </c>
      <c r="T64" s="196">
        <v>0</v>
      </c>
      <c r="U64" s="196">
        <v>59.9</v>
      </c>
      <c r="V64" s="196">
        <v>8.7799999999999994</v>
      </c>
      <c r="W64" s="196">
        <v>19.149999999999999</v>
      </c>
      <c r="X64" s="196">
        <v>41.66</v>
      </c>
      <c r="Y64" s="196">
        <v>0</v>
      </c>
      <c r="Z64">
        <v>0</v>
      </c>
      <c r="AA64" s="196">
        <v>15.16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82.25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117.89</v>
      </c>
      <c r="AQ64" s="196">
        <v>38.22</v>
      </c>
      <c r="AR64" s="196">
        <v>47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245.76</v>
      </c>
      <c r="L65" s="196">
        <v>0.96</v>
      </c>
      <c r="M65" s="196">
        <v>60.66</v>
      </c>
      <c r="N65" s="196">
        <v>50.04</v>
      </c>
      <c r="O65" s="196">
        <v>70.69</v>
      </c>
      <c r="P65" s="196">
        <v>26.09</v>
      </c>
      <c r="Q65" s="196">
        <v>2.89</v>
      </c>
      <c r="R65" s="196">
        <v>4.82</v>
      </c>
      <c r="S65" s="196">
        <v>4.82</v>
      </c>
      <c r="T65" s="196">
        <v>0</v>
      </c>
      <c r="U65" s="196">
        <v>59.9</v>
      </c>
      <c r="V65" s="196">
        <v>8.7799999999999994</v>
      </c>
      <c r="W65" s="196">
        <v>19.149999999999999</v>
      </c>
      <c r="X65" s="196">
        <v>41.66</v>
      </c>
      <c r="Y65" s="196">
        <v>0</v>
      </c>
      <c r="Z65">
        <v>0</v>
      </c>
      <c r="AA65" s="196">
        <v>15.16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82.25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117.89</v>
      </c>
      <c r="AQ65" s="196">
        <v>38.22</v>
      </c>
      <c r="AR65" s="196">
        <v>47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245.76</v>
      </c>
      <c r="L66" s="196">
        <v>3.86</v>
      </c>
      <c r="M66" s="196">
        <v>60.66</v>
      </c>
      <c r="N66" s="196">
        <v>50.04</v>
      </c>
      <c r="O66" s="196">
        <v>70.69</v>
      </c>
      <c r="P66" s="196">
        <v>26.09</v>
      </c>
      <c r="Q66" s="196">
        <v>2.89</v>
      </c>
      <c r="R66" s="196">
        <v>17.96</v>
      </c>
      <c r="S66" s="196">
        <v>4.82</v>
      </c>
      <c r="T66" s="196">
        <v>0</v>
      </c>
      <c r="U66" s="196">
        <v>59.9</v>
      </c>
      <c r="V66" s="196">
        <v>8.7799999999999994</v>
      </c>
      <c r="W66" s="196">
        <v>19.149999999999999</v>
      </c>
      <c r="X66" s="196">
        <v>41.66</v>
      </c>
      <c r="Y66" s="196">
        <v>0</v>
      </c>
      <c r="Z66">
        <v>0</v>
      </c>
      <c r="AA66" s="196">
        <v>15.16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82.25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117.89</v>
      </c>
      <c r="AQ66" s="196">
        <v>38.22</v>
      </c>
      <c r="AR66" s="196">
        <v>47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245.76</v>
      </c>
      <c r="L67" s="196">
        <v>3.86</v>
      </c>
      <c r="M67" s="196">
        <v>60.66</v>
      </c>
      <c r="N67" s="196">
        <v>50.04</v>
      </c>
      <c r="O67" s="196">
        <v>70.69</v>
      </c>
      <c r="P67" s="196">
        <v>26.09</v>
      </c>
      <c r="Q67" s="196">
        <v>8.6199999999999992</v>
      </c>
      <c r="R67" s="196">
        <v>17.96</v>
      </c>
      <c r="S67" s="196">
        <v>7.42</v>
      </c>
      <c r="T67" s="196">
        <v>0</v>
      </c>
      <c r="U67" s="196">
        <v>59.9</v>
      </c>
      <c r="V67" s="196">
        <v>8.7799999999999994</v>
      </c>
      <c r="W67" s="196">
        <v>19.149999999999999</v>
      </c>
      <c r="X67" s="196">
        <v>41.66</v>
      </c>
      <c r="Y67" s="196">
        <v>0</v>
      </c>
      <c r="Z67">
        <v>0</v>
      </c>
      <c r="AA67" s="196">
        <v>15.16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117.89</v>
      </c>
      <c r="AQ67" s="196">
        <v>38.21</v>
      </c>
      <c r="AR67" s="196">
        <v>47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245.76</v>
      </c>
      <c r="L68" s="196">
        <v>4</v>
      </c>
      <c r="M68" s="196">
        <v>60.66</v>
      </c>
      <c r="N68" s="196">
        <v>50.04</v>
      </c>
      <c r="O68" s="196">
        <v>70.69</v>
      </c>
      <c r="P68" s="196">
        <v>26.09</v>
      </c>
      <c r="Q68" s="196">
        <v>8.7100000000000009</v>
      </c>
      <c r="R68" s="196">
        <v>17.96</v>
      </c>
      <c r="S68" s="196">
        <v>9.98</v>
      </c>
      <c r="T68" s="196">
        <v>0</v>
      </c>
      <c r="U68" s="196">
        <v>59.9</v>
      </c>
      <c r="V68" s="196">
        <v>8.7799999999999994</v>
      </c>
      <c r="W68" s="196">
        <v>19.149999999999999</v>
      </c>
      <c r="X68" s="196">
        <v>41.66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117.89</v>
      </c>
      <c r="AQ68" s="196">
        <v>38.21</v>
      </c>
      <c r="AR68" s="196">
        <v>34.94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245.76</v>
      </c>
      <c r="L69" s="196">
        <v>3.04</v>
      </c>
      <c r="M69" s="196">
        <v>60.66</v>
      </c>
      <c r="N69" s="196">
        <v>50.04</v>
      </c>
      <c r="O69" s="196">
        <v>70.69</v>
      </c>
      <c r="P69" s="196">
        <v>26.09</v>
      </c>
      <c r="Q69" s="196">
        <v>8.7100000000000009</v>
      </c>
      <c r="R69" s="196">
        <v>17.96</v>
      </c>
      <c r="S69" s="196">
        <v>11.18</v>
      </c>
      <c r="T69" s="196">
        <v>0</v>
      </c>
      <c r="U69" s="196">
        <v>59.9</v>
      </c>
      <c r="V69" s="196">
        <v>8.7799999999999994</v>
      </c>
      <c r="W69" s="196">
        <v>19.149999999999999</v>
      </c>
      <c r="X69" s="196">
        <v>41.66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117.89</v>
      </c>
      <c r="AQ69" s="196">
        <v>38.21</v>
      </c>
      <c r="AR69" s="196">
        <v>18.78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245.76</v>
      </c>
      <c r="L70" s="196">
        <v>3.86</v>
      </c>
      <c r="M70" s="196">
        <v>60.66</v>
      </c>
      <c r="N70" s="196">
        <v>50.04</v>
      </c>
      <c r="O70" s="196">
        <v>70.69</v>
      </c>
      <c r="P70" s="196">
        <v>26.09</v>
      </c>
      <c r="Q70" s="196">
        <v>8.7100000000000009</v>
      </c>
      <c r="R70" s="196">
        <v>17.96</v>
      </c>
      <c r="S70" s="196">
        <v>11.18</v>
      </c>
      <c r="T70" s="196">
        <v>0</v>
      </c>
      <c r="U70" s="196">
        <v>59.9</v>
      </c>
      <c r="V70" s="196">
        <v>8.7799999999999994</v>
      </c>
      <c r="W70" s="196">
        <v>19.149999999999999</v>
      </c>
      <c r="X70" s="196">
        <v>41.66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117.89</v>
      </c>
      <c r="AQ70" s="196">
        <v>38.21</v>
      </c>
      <c r="AR70" s="196">
        <v>9.06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245.75</v>
      </c>
      <c r="L71" s="196">
        <v>3.63</v>
      </c>
      <c r="M71" s="196">
        <v>60.66</v>
      </c>
      <c r="N71" s="196">
        <v>50.04</v>
      </c>
      <c r="O71" s="196">
        <v>70.69</v>
      </c>
      <c r="P71" s="196">
        <v>26.09</v>
      </c>
      <c r="Q71" s="196">
        <v>8.7100000000000009</v>
      </c>
      <c r="R71" s="196">
        <v>17.96</v>
      </c>
      <c r="S71" s="196">
        <v>11.18</v>
      </c>
      <c r="T71" s="196">
        <v>0</v>
      </c>
      <c r="U71" s="196">
        <v>59.9</v>
      </c>
      <c r="V71" s="196">
        <v>8.7799999999999994</v>
      </c>
      <c r="W71" s="196">
        <v>19.149999999999999</v>
      </c>
      <c r="X71" s="196">
        <v>41.66</v>
      </c>
      <c r="Y71" s="196">
        <v>0</v>
      </c>
      <c r="Z71">
        <v>0</v>
      </c>
      <c r="AA71" s="196">
        <v>15.16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99.61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117.89</v>
      </c>
      <c r="AQ71" s="196">
        <v>38.21</v>
      </c>
      <c r="AR71" s="196">
        <v>2.76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245.75</v>
      </c>
      <c r="L72" s="196">
        <v>3.86</v>
      </c>
      <c r="M72" s="196">
        <v>60.66</v>
      </c>
      <c r="N72" s="196">
        <v>50.04</v>
      </c>
      <c r="O72" s="196">
        <v>70.69</v>
      </c>
      <c r="P72" s="196">
        <v>26.09</v>
      </c>
      <c r="Q72" s="196">
        <v>8.7100000000000009</v>
      </c>
      <c r="R72" s="196">
        <v>17.96</v>
      </c>
      <c r="S72" s="196">
        <v>11.18</v>
      </c>
      <c r="T72" s="196">
        <v>0</v>
      </c>
      <c r="U72" s="196">
        <v>59.9</v>
      </c>
      <c r="V72" s="196">
        <v>8.7799999999999994</v>
      </c>
      <c r="W72" s="196">
        <v>19.149999999999999</v>
      </c>
      <c r="X72" s="196">
        <v>41.66</v>
      </c>
      <c r="Y72" s="196">
        <v>0</v>
      </c>
      <c r="Z72">
        <v>0</v>
      </c>
      <c r="AA72" s="196">
        <v>15.16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99.61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117.89</v>
      </c>
      <c r="AQ72" s="196">
        <v>38.21</v>
      </c>
      <c r="AR72" s="196">
        <v>0.87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245.75</v>
      </c>
      <c r="L73" s="196">
        <v>3.86</v>
      </c>
      <c r="M73" s="196">
        <v>60.66</v>
      </c>
      <c r="N73" s="196">
        <v>50.04</v>
      </c>
      <c r="O73" s="196">
        <v>70.69</v>
      </c>
      <c r="P73" s="196">
        <v>26.09</v>
      </c>
      <c r="Q73" s="196">
        <v>8.7100000000000009</v>
      </c>
      <c r="R73" s="196">
        <v>17.96</v>
      </c>
      <c r="S73" s="196">
        <v>11.18</v>
      </c>
      <c r="T73" s="196">
        <v>0</v>
      </c>
      <c r="U73" s="196">
        <v>59.9</v>
      </c>
      <c r="V73" s="196">
        <v>8.7799999999999994</v>
      </c>
      <c r="W73" s="196">
        <v>19.149999999999999</v>
      </c>
      <c r="X73" s="196">
        <v>41.66</v>
      </c>
      <c r="Y73" s="196">
        <v>0</v>
      </c>
      <c r="Z73">
        <v>0</v>
      </c>
      <c r="AA73" s="196">
        <v>15.16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99.61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117.89</v>
      </c>
      <c r="AQ73" s="196">
        <v>38.21</v>
      </c>
      <c r="AR73" s="196">
        <v>0.46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245.75</v>
      </c>
      <c r="L74" s="196">
        <v>3.86</v>
      </c>
      <c r="M74" s="196">
        <v>60.66</v>
      </c>
      <c r="N74" s="196">
        <v>50.04</v>
      </c>
      <c r="O74" s="196">
        <v>70.69</v>
      </c>
      <c r="P74" s="196">
        <v>26.09</v>
      </c>
      <c r="Q74" s="196">
        <v>8.7100000000000009</v>
      </c>
      <c r="R74" s="196">
        <v>17.96</v>
      </c>
      <c r="S74" s="196">
        <v>11.18</v>
      </c>
      <c r="T74" s="196">
        <v>0</v>
      </c>
      <c r="U74" s="196">
        <v>59.9</v>
      </c>
      <c r="V74" s="196">
        <v>8.7799999999999994</v>
      </c>
      <c r="W74" s="196">
        <v>19.149999999999999</v>
      </c>
      <c r="X74" s="196">
        <v>41.66</v>
      </c>
      <c r="Y74" s="196">
        <v>0</v>
      </c>
      <c r="Z74">
        <v>0</v>
      </c>
      <c r="AA74" s="196">
        <v>15.16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99.61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117.89</v>
      </c>
      <c r="AQ74" s="196">
        <v>38.21</v>
      </c>
      <c r="AR74" s="196">
        <v>0.35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245.75</v>
      </c>
      <c r="L75" s="196">
        <v>3.86</v>
      </c>
      <c r="M75" s="196">
        <v>60.66</v>
      </c>
      <c r="N75" s="196">
        <v>50.04</v>
      </c>
      <c r="O75" s="196">
        <v>70.69</v>
      </c>
      <c r="P75" s="196">
        <v>26.09</v>
      </c>
      <c r="Q75" s="196">
        <v>8.7100000000000009</v>
      </c>
      <c r="R75" s="196">
        <v>17.96</v>
      </c>
      <c r="S75" s="196">
        <v>11.18</v>
      </c>
      <c r="T75" s="196">
        <v>0</v>
      </c>
      <c r="U75" s="196">
        <v>59.9</v>
      </c>
      <c r="V75" s="196">
        <v>8.7799999999999994</v>
      </c>
      <c r="W75" s="196">
        <v>19.149999999999999</v>
      </c>
      <c r="X75" s="196">
        <v>41.66</v>
      </c>
      <c r="Y75" s="196">
        <v>0</v>
      </c>
      <c r="Z75">
        <v>0</v>
      </c>
      <c r="AA75" s="196">
        <v>15.16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117.89</v>
      </c>
      <c r="AQ75" s="196">
        <v>38.21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245.75</v>
      </c>
      <c r="L76" s="196">
        <v>3.86</v>
      </c>
      <c r="M76" s="196">
        <v>60.66</v>
      </c>
      <c r="N76" s="196">
        <v>50.04</v>
      </c>
      <c r="O76" s="196">
        <v>70.69</v>
      </c>
      <c r="P76" s="196">
        <v>26.09</v>
      </c>
      <c r="Q76" s="196">
        <v>8.7100000000000009</v>
      </c>
      <c r="R76" s="196">
        <v>17.96</v>
      </c>
      <c r="S76" s="196">
        <v>11.18</v>
      </c>
      <c r="T76" s="196">
        <v>0</v>
      </c>
      <c r="U76" s="196">
        <v>59.9</v>
      </c>
      <c r="V76" s="196">
        <v>8.7799999999999994</v>
      </c>
      <c r="W76" s="196">
        <v>19.149999999999999</v>
      </c>
      <c r="X76" s="196">
        <v>41.66</v>
      </c>
      <c r="Y76" s="196">
        <v>0</v>
      </c>
      <c r="Z76">
        <v>0</v>
      </c>
      <c r="AA76" s="196">
        <v>15.16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99.61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117.89</v>
      </c>
      <c r="AQ76" s="196">
        <v>38.21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245.75</v>
      </c>
      <c r="L77" s="196">
        <v>3.86</v>
      </c>
      <c r="M77" s="196">
        <v>60.66</v>
      </c>
      <c r="N77" s="196">
        <v>50.04</v>
      </c>
      <c r="O77" s="196">
        <v>70.69</v>
      </c>
      <c r="P77" s="196">
        <v>26.09</v>
      </c>
      <c r="Q77" s="196">
        <v>8.7100000000000009</v>
      </c>
      <c r="R77" s="196">
        <v>17.96</v>
      </c>
      <c r="S77" s="196">
        <v>11.18</v>
      </c>
      <c r="T77" s="196">
        <v>0</v>
      </c>
      <c r="U77" s="196">
        <v>59.9</v>
      </c>
      <c r="V77" s="196">
        <v>8.7799999999999994</v>
      </c>
      <c r="W77" s="196">
        <v>19.149999999999999</v>
      </c>
      <c r="X77" s="196">
        <v>41.66</v>
      </c>
      <c r="Y77" s="196">
        <v>0</v>
      </c>
      <c r="Z77">
        <v>0</v>
      </c>
      <c r="AA77" s="196">
        <v>15.16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117.89</v>
      </c>
      <c r="AQ77" s="196">
        <v>38.21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245.75</v>
      </c>
      <c r="L78" s="196">
        <v>3.86</v>
      </c>
      <c r="M78" s="196">
        <v>60.66</v>
      </c>
      <c r="N78" s="196">
        <v>50.04</v>
      </c>
      <c r="O78" s="196">
        <v>70.69</v>
      </c>
      <c r="P78" s="196">
        <v>26.09</v>
      </c>
      <c r="Q78" s="196">
        <v>8.7100000000000009</v>
      </c>
      <c r="R78" s="196">
        <v>17.96</v>
      </c>
      <c r="S78" s="196">
        <v>11.18</v>
      </c>
      <c r="T78" s="196">
        <v>0</v>
      </c>
      <c r="U78" s="196">
        <v>59.9</v>
      </c>
      <c r="V78" s="196">
        <v>8.7799999999999994</v>
      </c>
      <c r="W78" s="196">
        <v>19.149999999999999</v>
      </c>
      <c r="X78" s="196">
        <v>41.66</v>
      </c>
      <c r="Y78" s="196">
        <v>0</v>
      </c>
      <c r="Z78">
        <v>0</v>
      </c>
      <c r="AA78" s="196">
        <v>15.16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117.89</v>
      </c>
      <c r="AQ78" s="196">
        <v>38.21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245.75</v>
      </c>
      <c r="L79" s="196">
        <v>2.15</v>
      </c>
      <c r="M79" s="196">
        <v>60.66</v>
      </c>
      <c r="N79" s="196">
        <v>50.04</v>
      </c>
      <c r="O79" s="196">
        <v>70.69</v>
      </c>
      <c r="P79" s="196">
        <v>26.09</v>
      </c>
      <c r="Q79" s="196">
        <v>6.31</v>
      </c>
      <c r="R79" s="196">
        <v>12.89</v>
      </c>
      <c r="S79" s="196">
        <v>8.17</v>
      </c>
      <c r="T79" s="196">
        <v>0</v>
      </c>
      <c r="U79" s="196">
        <v>59.9</v>
      </c>
      <c r="V79" s="196">
        <v>8.7799999999999994</v>
      </c>
      <c r="W79" s="196">
        <v>19.149999999999999</v>
      </c>
      <c r="X79" s="196">
        <v>41.66</v>
      </c>
      <c r="Y79" s="196">
        <v>0</v>
      </c>
      <c r="Z79">
        <v>0</v>
      </c>
      <c r="AA79" s="196">
        <v>15.16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84.02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117.89</v>
      </c>
      <c r="AQ79" s="196">
        <v>38.21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245.75</v>
      </c>
      <c r="L80" s="196">
        <v>0.96</v>
      </c>
      <c r="M80" s="196">
        <v>60.66</v>
      </c>
      <c r="N80" s="196">
        <v>50.04</v>
      </c>
      <c r="O80" s="196">
        <v>70.69</v>
      </c>
      <c r="P80" s="196">
        <v>26.09</v>
      </c>
      <c r="Q80" s="196">
        <v>4.3499999999999996</v>
      </c>
      <c r="R80" s="196">
        <v>5.53</v>
      </c>
      <c r="S80" s="196">
        <v>5.76</v>
      </c>
      <c r="T80" s="196">
        <v>0</v>
      </c>
      <c r="U80" s="196">
        <v>59.9</v>
      </c>
      <c r="V80" s="196">
        <v>8.7799999999999994</v>
      </c>
      <c r="W80" s="196">
        <v>19.149999999999999</v>
      </c>
      <c r="X80" s="196">
        <v>41.66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84.02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117.89</v>
      </c>
      <c r="AQ80" s="196">
        <v>38.21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245.76</v>
      </c>
      <c r="L81" s="196">
        <v>0.96</v>
      </c>
      <c r="M81" s="196">
        <v>60.66</v>
      </c>
      <c r="N81" s="196">
        <v>50.04</v>
      </c>
      <c r="O81" s="196">
        <v>70.69</v>
      </c>
      <c r="P81" s="196">
        <v>26.09</v>
      </c>
      <c r="Q81" s="196">
        <v>2.89</v>
      </c>
      <c r="R81" s="196">
        <v>4.82</v>
      </c>
      <c r="S81" s="196">
        <v>4.82</v>
      </c>
      <c r="T81" s="196">
        <v>0</v>
      </c>
      <c r="U81" s="196">
        <v>59.9</v>
      </c>
      <c r="V81" s="196">
        <v>8.7799999999999994</v>
      </c>
      <c r="W81" s="196">
        <v>19.149999999999999</v>
      </c>
      <c r="X81" s="196">
        <v>41.66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84.02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117.89</v>
      </c>
      <c r="AQ81" s="196">
        <v>38.21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245.76</v>
      </c>
      <c r="L82" s="196">
        <v>0.96</v>
      </c>
      <c r="M82" s="196">
        <v>60.66</v>
      </c>
      <c r="N82" s="196">
        <v>50.04</v>
      </c>
      <c r="O82" s="196">
        <v>70.69</v>
      </c>
      <c r="P82" s="196">
        <v>26.09</v>
      </c>
      <c r="Q82" s="196">
        <v>2.89</v>
      </c>
      <c r="R82" s="196">
        <v>4.82</v>
      </c>
      <c r="S82" s="196">
        <v>4.82</v>
      </c>
      <c r="T82" s="196">
        <v>0</v>
      </c>
      <c r="U82" s="196">
        <v>59.9</v>
      </c>
      <c r="V82" s="196">
        <v>8.7799999999999994</v>
      </c>
      <c r="W82" s="196">
        <v>19.149999999999999</v>
      </c>
      <c r="X82" s="196">
        <v>41.66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84.02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117.89</v>
      </c>
      <c r="AQ82" s="196">
        <v>38.21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211.23</v>
      </c>
      <c r="L83" s="196">
        <v>0.96</v>
      </c>
      <c r="M83" s="196">
        <v>60.66</v>
      </c>
      <c r="N83" s="196">
        <v>50.04</v>
      </c>
      <c r="O83" s="196">
        <v>70.69</v>
      </c>
      <c r="P83" s="196">
        <v>26.09</v>
      </c>
      <c r="Q83" s="196">
        <v>2.89</v>
      </c>
      <c r="R83" s="196">
        <v>4.82</v>
      </c>
      <c r="S83" s="196">
        <v>4.82</v>
      </c>
      <c r="T83" s="196">
        <v>0</v>
      </c>
      <c r="U83" s="196">
        <v>59.9</v>
      </c>
      <c r="V83" s="196">
        <v>8.7799999999999994</v>
      </c>
      <c r="W83" s="196">
        <v>19.149999999999999</v>
      </c>
      <c r="X83" s="196">
        <v>41.66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84.02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117.89</v>
      </c>
      <c r="AQ83" s="196">
        <v>38.21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164.74</v>
      </c>
      <c r="L84" s="196">
        <v>0.96</v>
      </c>
      <c r="M84" s="196">
        <v>60.66</v>
      </c>
      <c r="N84" s="196">
        <v>50.04</v>
      </c>
      <c r="O84" s="196">
        <v>70.69</v>
      </c>
      <c r="P84" s="196">
        <v>26.09</v>
      </c>
      <c r="Q84" s="196">
        <v>2.89</v>
      </c>
      <c r="R84" s="196">
        <v>4.82</v>
      </c>
      <c r="S84" s="196">
        <v>4.82</v>
      </c>
      <c r="T84" s="196">
        <v>0</v>
      </c>
      <c r="U84" s="196">
        <v>59.9</v>
      </c>
      <c r="V84" s="196">
        <v>8.7799999999999994</v>
      </c>
      <c r="W84" s="196">
        <v>19.149999999999999</v>
      </c>
      <c r="X84" s="196">
        <v>41.66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84.02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117.89</v>
      </c>
      <c r="AQ84" s="196">
        <v>38.21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135.03</v>
      </c>
      <c r="L85" s="196">
        <v>0.96</v>
      </c>
      <c r="M85" s="196">
        <v>60.66</v>
      </c>
      <c r="N85" s="196">
        <v>50.04</v>
      </c>
      <c r="O85" s="196">
        <v>70.69</v>
      </c>
      <c r="P85" s="196">
        <v>26.09</v>
      </c>
      <c r="Q85" s="196">
        <v>2.89</v>
      </c>
      <c r="R85" s="196">
        <v>4.82</v>
      </c>
      <c r="S85" s="196">
        <v>4.82</v>
      </c>
      <c r="T85" s="196">
        <v>0</v>
      </c>
      <c r="U85" s="196">
        <v>59.9</v>
      </c>
      <c r="V85" s="196">
        <v>8.7799999999999994</v>
      </c>
      <c r="W85" s="196">
        <v>19.149999999999999</v>
      </c>
      <c r="X85" s="196">
        <v>41.66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117.89</v>
      </c>
      <c r="AQ85" s="196">
        <v>38.21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135.03</v>
      </c>
      <c r="L86" s="196">
        <v>0.96</v>
      </c>
      <c r="M86" s="196">
        <v>60.66</v>
      </c>
      <c r="N86" s="196">
        <v>50.04</v>
      </c>
      <c r="O86" s="196">
        <v>70.69</v>
      </c>
      <c r="P86" s="196">
        <v>26.09</v>
      </c>
      <c r="Q86" s="196">
        <v>2.89</v>
      </c>
      <c r="R86" s="196">
        <v>4.82</v>
      </c>
      <c r="S86" s="196">
        <v>4.82</v>
      </c>
      <c r="T86" s="196">
        <v>0</v>
      </c>
      <c r="U86" s="196">
        <v>59.9</v>
      </c>
      <c r="V86" s="196">
        <v>8.7799999999999994</v>
      </c>
      <c r="W86" s="196">
        <v>19.149999999999999</v>
      </c>
      <c r="X86" s="196">
        <v>41.66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117.89</v>
      </c>
      <c r="AQ86" s="196">
        <v>38.22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135.03</v>
      </c>
      <c r="L87" s="196">
        <v>0.96</v>
      </c>
      <c r="M87" s="196">
        <v>60.66</v>
      </c>
      <c r="N87" s="196">
        <v>50.04</v>
      </c>
      <c r="O87" s="196">
        <v>70.69</v>
      </c>
      <c r="P87" s="196">
        <v>26.09</v>
      </c>
      <c r="Q87" s="196">
        <v>2.89</v>
      </c>
      <c r="R87" s="196">
        <v>4.82</v>
      </c>
      <c r="S87" s="196">
        <v>4.82</v>
      </c>
      <c r="T87" s="196">
        <v>0</v>
      </c>
      <c r="U87" s="196">
        <v>59.9</v>
      </c>
      <c r="V87" s="196">
        <v>8.7799999999999994</v>
      </c>
      <c r="W87" s="196">
        <v>19.149999999999999</v>
      </c>
      <c r="X87" s="196">
        <v>41.66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117.89</v>
      </c>
      <c r="AQ87" s="196">
        <v>38.22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135.03</v>
      </c>
      <c r="L88" s="196">
        <v>0.96</v>
      </c>
      <c r="M88" s="196">
        <v>60.66</v>
      </c>
      <c r="N88" s="196">
        <v>50.04</v>
      </c>
      <c r="O88" s="196">
        <v>70.69</v>
      </c>
      <c r="P88" s="196">
        <v>26.09</v>
      </c>
      <c r="Q88" s="196">
        <v>2.89</v>
      </c>
      <c r="R88" s="196">
        <v>4.82</v>
      </c>
      <c r="S88" s="196">
        <v>4.82</v>
      </c>
      <c r="T88" s="196">
        <v>0</v>
      </c>
      <c r="U88" s="196">
        <v>59.9</v>
      </c>
      <c r="V88" s="196">
        <v>8.7799999999999994</v>
      </c>
      <c r="W88" s="196">
        <v>19.149999999999999</v>
      </c>
      <c r="X88" s="196">
        <v>41.66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117.89</v>
      </c>
      <c r="AQ88" s="196">
        <v>38.22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135.03</v>
      </c>
      <c r="L89" s="196">
        <v>0.96</v>
      </c>
      <c r="M89" s="196">
        <v>60.66</v>
      </c>
      <c r="N89" s="196">
        <v>50.04</v>
      </c>
      <c r="O89" s="196">
        <v>70.69</v>
      </c>
      <c r="P89" s="196">
        <v>26.09</v>
      </c>
      <c r="Q89" s="196">
        <v>2.89</v>
      </c>
      <c r="R89" s="196">
        <v>4.82</v>
      </c>
      <c r="S89" s="196">
        <v>4.82</v>
      </c>
      <c r="T89" s="196">
        <v>0</v>
      </c>
      <c r="U89" s="196">
        <v>59.9</v>
      </c>
      <c r="V89" s="196">
        <v>8.7799999999999994</v>
      </c>
      <c r="W89" s="196">
        <v>19.149999999999999</v>
      </c>
      <c r="X89" s="196">
        <v>41.66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117.89</v>
      </c>
      <c r="AQ89" s="196">
        <v>38.22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135.03</v>
      </c>
      <c r="L90" s="196">
        <v>0.96</v>
      </c>
      <c r="M90" s="196">
        <v>60.66</v>
      </c>
      <c r="N90" s="196">
        <v>50.04</v>
      </c>
      <c r="O90" s="196">
        <v>70.69</v>
      </c>
      <c r="P90" s="196">
        <v>26.09</v>
      </c>
      <c r="Q90" s="196">
        <v>2.89</v>
      </c>
      <c r="R90" s="196">
        <v>4.82</v>
      </c>
      <c r="S90" s="196">
        <v>4.82</v>
      </c>
      <c r="T90" s="196">
        <v>0</v>
      </c>
      <c r="U90" s="196">
        <v>59.9</v>
      </c>
      <c r="V90" s="196">
        <v>8.7799999999999994</v>
      </c>
      <c r="W90" s="196">
        <v>19.149999999999999</v>
      </c>
      <c r="X90" s="196">
        <v>41.66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117.89</v>
      </c>
      <c r="AQ90" s="196">
        <v>38.22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135.03</v>
      </c>
      <c r="L91" s="196">
        <v>0.96</v>
      </c>
      <c r="M91" s="196">
        <v>60.66</v>
      </c>
      <c r="N91" s="196">
        <v>50.04</v>
      </c>
      <c r="O91" s="196">
        <v>70.69</v>
      </c>
      <c r="P91" s="196">
        <v>26.09</v>
      </c>
      <c r="Q91" s="196">
        <v>2.89</v>
      </c>
      <c r="R91" s="196">
        <v>4.82</v>
      </c>
      <c r="S91" s="196">
        <v>4.82</v>
      </c>
      <c r="T91" s="196">
        <v>0</v>
      </c>
      <c r="U91" s="196">
        <v>59.9</v>
      </c>
      <c r="V91" s="196">
        <v>9.1</v>
      </c>
      <c r="W91" s="196">
        <v>19.149999999999999</v>
      </c>
      <c r="X91" s="196">
        <v>41.66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117.89</v>
      </c>
      <c r="AQ91" s="196">
        <v>38.21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135.03</v>
      </c>
      <c r="L92" s="196">
        <v>0.96</v>
      </c>
      <c r="M92" s="196">
        <v>60.66</v>
      </c>
      <c r="N92" s="196">
        <v>50.04</v>
      </c>
      <c r="O92" s="196">
        <v>70.69</v>
      </c>
      <c r="P92" s="196">
        <v>26.09</v>
      </c>
      <c r="Q92" s="196">
        <v>2.89</v>
      </c>
      <c r="R92" s="196">
        <v>4.82</v>
      </c>
      <c r="S92" s="196">
        <v>4.82</v>
      </c>
      <c r="T92" s="196">
        <v>0</v>
      </c>
      <c r="U92" s="196">
        <v>59.9</v>
      </c>
      <c r="V92" s="196">
        <v>8.7799999999999994</v>
      </c>
      <c r="W92" s="196">
        <v>19.149999999999999</v>
      </c>
      <c r="X92" s="196">
        <v>41.66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117.89</v>
      </c>
      <c r="AQ92" s="196">
        <v>38.21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135.03</v>
      </c>
      <c r="L93" s="196">
        <v>0.96</v>
      </c>
      <c r="M93" s="196">
        <v>60.66</v>
      </c>
      <c r="N93" s="196">
        <v>50.04</v>
      </c>
      <c r="O93" s="196">
        <v>70.69</v>
      </c>
      <c r="P93" s="196">
        <v>26.09</v>
      </c>
      <c r="Q93" s="196">
        <v>2.89</v>
      </c>
      <c r="R93" s="196">
        <v>4.82</v>
      </c>
      <c r="S93" s="196">
        <v>4.82</v>
      </c>
      <c r="T93" s="196">
        <v>0</v>
      </c>
      <c r="U93" s="196">
        <v>59.9</v>
      </c>
      <c r="V93" s="196">
        <v>8.7799999999999994</v>
      </c>
      <c r="W93" s="196">
        <v>19.16</v>
      </c>
      <c r="X93" s="196">
        <v>42.29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117.89</v>
      </c>
      <c r="AQ93" s="196">
        <v>38.21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135.03</v>
      </c>
      <c r="L94" s="196">
        <v>0.96</v>
      </c>
      <c r="M94" s="196">
        <v>60.66</v>
      </c>
      <c r="N94" s="196">
        <v>50.04</v>
      </c>
      <c r="O94" s="196">
        <v>70.69</v>
      </c>
      <c r="P94" s="196">
        <v>26.09</v>
      </c>
      <c r="Q94" s="196">
        <v>2.89</v>
      </c>
      <c r="R94" s="196">
        <v>4.82</v>
      </c>
      <c r="S94" s="196">
        <v>4.82</v>
      </c>
      <c r="T94" s="196">
        <v>0</v>
      </c>
      <c r="U94" s="196">
        <v>59.9</v>
      </c>
      <c r="V94" s="196">
        <v>8.7799999999999994</v>
      </c>
      <c r="W94" s="196">
        <v>19.16</v>
      </c>
      <c r="X94" s="196">
        <v>41.66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117.89</v>
      </c>
      <c r="AQ94" s="196">
        <v>38.21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135.03</v>
      </c>
      <c r="L95" s="196">
        <v>0.96</v>
      </c>
      <c r="M95" s="196">
        <v>60.66</v>
      </c>
      <c r="N95" s="196">
        <v>50.04</v>
      </c>
      <c r="O95" s="196">
        <v>70.69</v>
      </c>
      <c r="P95" s="196">
        <v>26.09</v>
      </c>
      <c r="Q95" s="196">
        <v>2.89</v>
      </c>
      <c r="R95" s="196">
        <v>4.82</v>
      </c>
      <c r="S95" s="196">
        <v>4.82</v>
      </c>
      <c r="T95" s="196">
        <v>0</v>
      </c>
      <c r="U95" s="196">
        <v>59.9</v>
      </c>
      <c r="V95" s="196">
        <v>8.7799999999999994</v>
      </c>
      <c r="W95" s="196">
        <v>19.670000000000002</v>
      </c>
      <c r="X95" s="196">
        <v>41.66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117.89</v>
      </c>
      <c r="AQ95" s="196">
        <v>38.21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135.03</v>
      </c>
      <c r="L96" s="196">
        <v>0.96</v>
      </c>
      <c r="M96" s="196">
        <v>60.66</v>
      </c>
      <c r="N96" s="196">
        <v>50.04</v>
      </c>
      <c r="O96" s="196">
        <v>70.69</v>
      </c>
      <c r="P96" s="196">
        <v>26.09</v>
      </c>
      <c r="Q96" s="196">
        <v>2.89</v>
      </c>
      <c r="R96" s="196">
        <v>4.82</v>
      </c>
      <c r="S96" s="196">
        <v>4.82</v>
      </c>
      <c r="T96" s="196">
        <v>0</v>
      </c>
      <c r="U96" s="196">
        <v>59.9</v>
      </c>
      <c r="V96" s="196">
        <v>8.7799999999999994</v>
      </c>
      <c r="W96" s="196">
        <v>19.16</v>
      </c>
      <c r="X96" s="196">
        <v>41.66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117.89</v>
      </c>
      <c r="AQ96" s="196">
        <v>38.21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135.03</v>
      </c>
      <c r="L97" s="196">
        <v>0.96</v>
      </c>
      <c r="M97" s="196">
        <v>60.66</v>
      </c>
      <c r="N97" s="196">
        <v>50.04</v>
      </c>
      <c r="O97" s="196">
        <v>70.69</v>
      </c>
      <c r="P97" s="196">
        <v>26.09</v>
      </c>
      <c r="Q97" s="196">
        <v>2.89</v>
      </c>
      <c r="R97" s="196">
        <v>4.82</v>
      </c>
      <c r="S97" s="196">
        <v>4.82</v>
      </c>
      <c r="T97" s="196">
        <v>0</v>
      </c>
      <c r="U97" s="196">
        <v>59.9</v>
      </c>
      <c r="V97" s="196">
        <v>8.7799999999999994</v>
      </c>
      <c r="W97" s="196">
        <v>19.16</v>
      </c>
      <c r="X97" s="196">
        <v>41.66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117.89</v>
      </c>
      <c r="AQ97" s="196">
        <v>38.21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135.03</v>
      </c>
      <c r="L98" s="196">
        <v>0.96</v>
      </c>
      <c r="M98" s="196">
        <v>60.66</v>
      </c>
      <c r="N98" s="196">
        <v>50.04</v>
      </c>
      <c r="O98" s="196">
        <v>70.69</v>
      </c>
      <c r="P98" s="196">
        <v>26.09</v>
      </c>
      <c r="Q98" s="196">
        <v>2.89</v>
      </c>
      <c r="R98" s="196">
        <v>4.82</v>
      </c>
      <c r="S98" s="196">
        <v>4.82</v>
      </c>
      <c r="T98" s="196">
        <v>0</v>
      </c>
      <c r="U98" s="196">
        <v>59.9</v>
      </c>
      <c r="V98" s="196">
        <v>8.7799999999999994</v>
      </c>
      <c r="W98" s="196">
        <v>19.16</v>
      </c>
      <c r="X98" s="196">
        <v>41.66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117.89</v>
      </c>
      <c r="AQ98" s="196">
        <v>38.21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4.5689024999999965</v>
      </c>
      <c r="L99">
        <f t="shared" si="0"/>
        <v>4.9675000000000025E-2</v>
      </c>
      <c r="M99">
        <f t="shared" si="0"/>
        <v>1.453757499999998</v>
      </c>
      <c r="N99">
        <f t="shared" si="0"/>
        <v>1.2009599999999994</v>
      </c>
      <c r="O99">
        <f t="shared" si="0"/>
        <v>1.6965599999999967</v>
      </c>
      <c r="P99">
        <f t="shared" si="0"/>
        <v>0.62615999999999994</v>
      </c>
      <c r="Q99">
        <f t="shared" si="0"/>
        <v>9.9752499999999869E-2</v>
      </c>
      <c r="R99">
        <f t="shared" si="0"/>
        <v>0.20032000000000022</v>
      </c>
      <c r="S99">
        <f t="shared" si="0"/>
        <v>0.13026500000000008</v>
      </c>
      <c r="T99">
        <f t="shared" si="0"/>
        <v>0</v>
      </c>
      <c r="U99">
        <f t="shared" si="0"/>
        <v>1.4375999999999984</v>
      </c>
      <c r="V99">
        <f t="shared" si="0"/>
        <v>0.19406749999999964</v>
      </c>
      <c r="W99">
        <f t="shared" si="0"/>
        <v>0.4597625000000008</v>
      </c>
      <c r="X99">
        <f t="shared" si="0"/>
        <v>0.93055999999999905</v>
      </c>
      <c r="Y99">
        <f t="shared" si="0"/>
        <v>0</v>
      </c>
      <c r="Z99">
        <f t="shared" si="0"/>
        <v>0</v>
      </c>
      <c r="AA99">
        <f t="shared" si="0"/>
        <v>0.37136250000000032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2.0523550000000013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2.8308299999999984</v>
      </c>
      <c r="AQ99">
        <f t="shared" ref="AQ99:AT99" si="1">SUM(AQ3:AQ98)/4000</f>
        <v>0.89928999999999981</v>
      </c>
      <c r="AR99">
        <f t="shared" si="1"/>
        <v>0.42534249999999996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41.47</v>
      </c>
      <c r="L3" s="196">
        <v>11.57</v>
      </c>
      <c r="M3" s="196">
        <v>0</v>
      </c>
      <c r="N3" s="196">
        <v>28.93</v>
      </c>
      <c r="O3" s="196">
        <v>48.59</v>
      </c>
      <c r="P3" s="196">
        <v>65.430000000000007</v>
      </c>
      <c r="Q3" s="196">
        <v>1.93</v>
      </c>
      <c r="R3" s="196">
        <v>5</v>
      </c>
      <c r="S3" s="196">
        <v>3</v>
      </c>
      <c r="T3" s="196">
        <v>0</v>
      </c>
      <c r="U3" s="196">
        <v>319.20999999999998</v>
      </c>
      <c r="V3" s="196">
        <v>0</v>
      </c>
      <c r="W3" s="196">
        <v>11.08</v>
      </c>
      <c r="X3" s="196">
        <v>9.65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32.79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42.7</v>
      </c>
      <c r="L4" s="196">
        <v>11.57</v>
      </c>
      <c r="M4" s="196">
        <v>0</v>
      </c>
      <c r="N4" s="196">
        <v>28.93</v>
      </c>
      <c r="O4" s="196">
        <v>48.59</v>
      </c>
      <c r="P4" s="196">
        <v>65.430000000000007</v>
      </c>
      <c r="Q4" s="196">
        <v>1.93</v>
      </c>
      <c r="R4" s="196">
        <v>4.82</v>
      </c>
      <c r="S4" s="196">
        <v>2.9</v>
      </c>
      <c r="T4" s="196">
        <v>0</v>
      </c>
      <c r="U4" s="196">
        <v>319.20999999999998</v>
      </c>
      <c r="V4" s="196">
        <v>0</v>
      </c>
      <c r="W4" s="196">
        <v>11.08</v>
      </c>
      <c r="X4" s="196">
        <v>9.65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32.79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41.47</v>
      </c>
      <c r="L5" s="196">
        <v>11.57</v>
      </c>
      <c r="M5" s="196">
        <v>0</v>
      </c>
      <c r="N5" s="196">
        <v>28.93</v>
      </c>
      <c r="O5" s="196">
        <v>48.59</v>
      </c>
      <c r="P5" s="196">
        <v>65.430000000000007</v>
      </c>
      <c r="Q5" s="196">
        <v>1.93</v>
      </c>
      <c r="R5" s="196">
        <v>4.82</v>
      </c>
      <c r="S5" s="196">
        <v>2.9</v>
      </c>
      <c r="T5" s="196">
        <v>0</v>
      </c>
      <c r="U5" s="196">
        <v>319.20999999999998</v>
      </c>
      <c r="V5" s="196">
        <v>0</v>
      </c>
      <c r="W5" s="196">
        <v>5.79</v>
      </c>
      <c r="X5" s="196">
        <v>7.72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32.79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41.47</v>
      </c>
      <c r="L6" s="196">
        <v>11.57</v>
      </c>
      <c r="M6" s="196">
        <v>0</v>
      </c>
      <c r="N6" s="196">
        <v>28.93</v>
      </c>
      <c r="O6" s="196">
        <v>48.59</v>
      </c>
      <c r="P6" s="196">
        <v>65.430000000000007</v>
      </c>
      <c r="Q6" s="196">
        <v>1.93</v>
      </c>
      <c r="R6" s="196">
        <v>4.82</v>
      </c>
      <c r="S6" s="196">
        <v>2.9</v>
      </c>
      <c r="T6" s="196">
        <v>0</v>
      </c>
      <c r="U6" s="196">
        <v>319.20999999999998</v>
      </c>
      <c r="V6" s="196">
        <v>0</v>
      </c>
      <c r="W6" s="196">
        <v>5.79</v>
      </c>
      <c r="X6" s="196">
        <v>7.72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32.79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41.47</v>
      </c>
      <c r="L7" s="196">
        <v>11.57</v>
      </c>
      <c r="M7" s="196">
        <v>0</v>
      </c>
      <c r="N7" s="196">
        <v>28.93</v>
      </c>
      <c r="O7" s="196">
        <v>48.59</v>
      </c>
      <c r="P7" s="196">
        <v>65.430000000000007</v>
      </c>
      <c r="Q7" s="196">
        <v>1.93</v>
      </c>
      <c r="R7" s="196">
        <v>4.82</v>
      </c>
      <c r="S7" s="196">
        <v>2.9</v>
      </c>
      <c r="T7" s="196">
        <v>0</v>
      </c>
      <c r="U7" s="196">
        <v>319.20999999999998</v>
      </c>
      <c r="V7" s="196">
        <v>0</v>
      </c>
      <c r="W7" s="196">
        <v>5.79</v>
      </c>
      <c r="X7" s="196">
        <v>7.72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32.79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41.47</v>
      </c>
      <c r="L8" s="196">
        <v>11.57</v>
      </c>
      <c r="M8" s="196">
        <v>0</v>
      </c>
      <c r="N8" s="196">
        <v>28.93</v>
      </c>
      <c r="O8" s="196">
        <v>48.59</v>
      </c>
      <c r="P8" s="196">
        <v>65.430000000000007</v>
      </c>
      <c r="Q8" s="196">
        <v>1.93</v>
      </c>
      <c r="R8" s="196">
        <v>4.82</v>
      </c>
      <c r="S8" s="196">
        <v>2.9</v>
      </c>
      <c r="T8" s="196">
        <v>0</v>
      </c>
      <c r="U8" s="196">
        <v>319.20999999999998</v>
      </c>
      <c r="V8" s="196">
        <v>0</v>
      </c>
      <c r="W8" s="196">
        <v>5.79</v>
      </c>
      <c r="X8" s="196">
        <v>7.72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32.79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41.47</v>
      </c>
      <c r="L9" s="196">
        <v>11.57</v>
      </c>
      <c r="M9" s="196">
        <v>0</v>
      </c>
      <c r="N9" s="196">
        <v>28.93</v>
      </c>
      <c r="O9" s="196">
        <v>48.59</v>
      </c>
      <c r="P9" s="196">
        <v>65.430000000000007</v>
      </c>
      <c r="Q9" s="196">
        <v>1.93</v>
      </c>
      <c r="R9" s="196">
        <v>4.82</v>
      </c>
      <c r="S9" s="196">
        <v>2.9</v>
      </c>
      <c r="T9" s="196">
        <v>0</v>
      </c>
      <c r="U9" s="196">
        <v>319.20999999999998</v>
      </c>
      <c r="V9" s="196">
        <v>0</v>
      </c>
      <c r="W9" s="196">
        <v>5.79</v>
      </c>
      <c r="X9" s="196">
        <v>7.72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32.79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41.47</v>
      </c>
      <c r="L10" s="196">
        <v>11.57</v>
      </c>
      <c r="M10" s="196">
        <v>0</v>
      </c>
      <c r="N10" s="196">
        <v>28.93</v>
      </c>
      <c r="O10" s="196">
        <v>48.59</v>
      </c>
      <c r="P10" s="196">
        <v>65.430000000000007</v>
      </c>
      <c r="Q10" s="196">
        <v>1.93</v>
      </c>
      <c r="R10" s="196">
        <v>4.82</v>
      </c>
      <c r="S10" s="196">
        <v>2.9</v>
      </c>
      <c r="T10" s="196">
        <v>0</v>
      </c>
      <c r="U10" s="196">
        <v>319.20999999999998</v>
      </c>
      <c r="V10" s="196">
        <v>0</v>
      </c>
      <c r="W10" s="196">
        <v>5.79</v>
      </c>
      <c r="X10" s="196">
        <v>7.72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32.79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41.47</v>
      </c>
      <c r="L11" s="196">
        <v>11.57</v>
      </c>
      <c r="M11" s="196">
        <v>0</v>
      </c>
      <c r="N11" s="196">
        <v>28.93</v>
      </c>
      <c r="O11" s="196">
        <v>48.59</v>
      </c>
      <c r="P11" s="196">
        <v>65.430000000000007</v>
      </c>
      <c r="Q11" s="196">
        <v>1.93</v>
      </c>
      <c r="R11" s="196">
        <v>3.86</v>
      </c>
      <c r="S11" s="196">
        <v>2.9</v>
      </c>
      <c r="T11" s="196">
        <v>0</v>
      </c>
      <c r="U11" s="196">
        <v>319.20999999999998</v>
      </c>
      <c r="V11" s="196">
        <v>0</v>
      </c>
      <c r="W11" s="196">
        <v>11.08</v>
      </c>
      <c r="X11" s="196">
        <v>15.42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31.84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41.47</v>
      </c>
      <c r="L12" s="196">
        <v>11.57</v>
      </c>
      <c r="M12" s="196">
        <v>0</v>
      </c>
      <c r="N12" s="196">
        <v>28.93</v>
      </c>
      <c r="O12" s="196">
        <v>48.59</v>
      </c>
      <c r="P12" s="196">
        <v>65.430000000000007</v>
      </c>
      <c r="Q12" s="196">
        <v>1.93</v>
      </c>
      <c r="R12" s="196">
        <v>3.86</v>
      </c>
      <c r="S12" s="196">
        <v>2.9</v>
      </c>
      <c r="T12" s="196">
        <v>0</v>
      </c>
      <c r="U12" s="196">
        <v>319.20999999999998</v>
      </c>
      <c r="V12" s="196">
        <v>0</v>
      </c>
      <c r="W12" s="196">
        <v>11.08</v>
      </c>
      <c r="X12" s="196">
        <v>15.42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31.84</v>
      </c>
      <c r="AQ12" s="196">
        <v>9.65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41.47</v>
      </c>
      <c r="L13" s="196">
        <v>11.57</v>
      </c>
      <c r="M13" s="196">
        <v>0</v>
      </c>
      <c r="N13" s="196">
        <v>28.93</v>
      </c>
      <c r="O13" s="196">
        <v>48.59</v>
      </c>
      <c r="P13" s="196">
        <v>65.430000000000007</v>
      </c>
      <c r="Q13" s="196">
        <v>1.93</v>
      </c>
      <c r="R13" s="196">
        <v>3.86</v>
      </c>
      <c r="S13" s="196">
        <v>2.9</v>
      </c>
      <c r="T13" s="196">
        <v>0</v>
      </c>
      <c r="U13" s="196">
        <v>319.20999999999998</v>
      </c>
      <c r="V13" s="196">
        <v>0</v>
      </c>
      <c r="W13" s="196">
        <v>11.08</v>
      </c>
      <c r="X13" s="196">
        <v>15.42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50.15</v>
      </c>
      <c r="AQ13" s="196">
        <v>9.8000000000000007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41.47</v>
      </c>
      <c r="L14" s="196">
        <v>11.57</v>
      </c>
      <c r="M14" s="196">
        <v>0</v>
      </c>
      <c r="N14" s="196">
        <v>28.93</v>
      </c>
      <c r="O14" s="196">
        <v>48.59</v>
      </c>
      <c r="P14" s="196">
        <v>65.430000000000007</v>
      </c>
      <c r="Q14" s="196">
        <v>1.93</v>
      </c>
      <c r="R14" s="196">
        <v>3.86</v>
      </c>
      <c r="S14" s="196">
        <v>2.9</v>
      </c>
      <c r="T14" s="196">
        <v>0</v>
      </c>
      <c r="U14" s="196">
        <v>319.20999999999998</v>
      </c>
      <c r="V14" s="196">
        <v>0</v>
      </c>
      <c r="W14" s="196">
        <v>11.08</v>
      </c>
      <c r="X14" s="196">
        <v>15.42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50.15</v>
      </c>
      <c r="AQ14" s="196">
        <v>9.8000000000000007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41.47</v>
      </c>
      <c r="L15" s="196">
        <v>11.57</v>
      </c>
      <c r="M15" s="196">
        <v>0</v>
      </c>
      <c r="N15" s="196">
        <v>28.93</v>
      </c>
      <c r="O15" s="196">
        <v>48.59</v>
      </c>
      <c r="P15" s="196">
        <v>65.430000000000007</v>
      </c>
      <c r="Q15" s="196">
        <v>1.93</v>
      </c>
      <c r="R15" s="196">
        <v>3.86</v>
      </c>
      <c r="S15" s="196">
        <v>2.9</v>
      </c>
      <c r="T15" s="196">
        <v>0</v>
      </c>
      <c r="U15" s="196">
        <v>319.20999999999998</v>
      </c>
      <c r="V15" s="196">
        <v>0</v>
      </c>
      <c r="W15" s="196">
        <v>11.08</v>
      </c>
      <c r="X15" s="196">
        <v>15.42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50.15</v>
      </c>
      <c r="AQ15" s="196">
        <v>9.64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41.47</v>
      </c>
      <c r="L16" s="196">
        <v>11.57</v>
      </c>
      <c r="M16" s="196">
        <v>0</v>
      </c>
      <c r="N16" s="196">
        <v>28.93</v>
      </c>
      <c r="O16" s="196">
        <v>48.59</v>
      </c>
      <c r="P16" s="196">
        <v>65.430000000000007</v>
      </c>
      <c r="Q16" s="196">
        <v>1.93</v>
      </c>
      <c r="R16" s="196">
        <v>3.86</v>
      </c>
      <c r="S16" s="196">
        <v>2.9</v>
      </c>
      <c r="T16" s="196">
        <v>0</v>
      </c>
      <c r="U16" s="196">
        <v>319.20999999999998</v>
      </c>
      <c r="V16" s="196">
        <v>0</v>
      </c>
      <c r="W16" s="196">
        <v>11.08</v>
      </c>
      <c r="X16" s="196">
        <v>15.42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50.15</v>
      </c>
      <c r="AQ16" s="196">
        <v>9.64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41.47</v>
      </c>
      <c r="L17" s="196">
        <v>11.57</v>
      </c>
      <c r="M17" s="196">
        <v>0</v>
      </c>
      <c r="N17" s="196">
        <v>28.93</v>
      </c>
      <c r="O17" s="196">
        <v>48.59</v>
      </c>
      <c r="P17" s="196">
        <v>65.430000000000007</v>
      </c>
      <c r="Q17" s="196">
        <v>1.93</v>
      </c>
      <c r="R17" s="196">
        <v>3.86</v>
      </c>
      <c r="S17" s="196">
        <v>2.9</v>
      </c>
      <c r="T17" s="196">
        <v>0</v>
      </c>
      <c r="U17" s="196">
        <v>319.20999999999998</v>
      </c>
      <c r="V17" s="196">
        <v>0</v>
      </c>
      <c r="W17" s="196">
        <v>11.08</v>
      </c>
      <c r="X17" s="196">
        <v>15.42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33.76</v>
      </c>
      <c r="AQ17" s="196">
        <v>9.64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41.47</v>
      </c>
      <c r="L18" s="196">
        <v>11.57</v>
      </c>
      <c r="M18" s="196">
        <v>0</v>
      </c>
      <c r="N18" s="196">
        <v>28.93</v>
      </c>
      <c r="O18" s="196">
        <v>48.59</v>
      </c>
      <c r="P18" s="196">
        <v>65.430000000000007</v>
      </c>
      <c r="Q18" s="196">
        <v>1.93</v>
      </c>
      <c r="R18" s="196">
        <v>3.86</v>
      </c>
      <c r="S18" s="196">
        <v>2.9</v>
      </c>
      <c r="T18" s="196">
        <v>0</v>
      </c>
      <c r="U18" s="196">
        <v>319.20999999999998</v>
      </c>
      <c r="V18" s="196">
        <v>0</v>
      </c>
      <c r="W18" s="196">
        <v>11.08</v>
      </c>
      <c r="X18" s="196">
        <v>15.42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33.76</v>
      </c>
      <c r="AQ18" s="196">
        <v>9.64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41.47</v>
      </c>
      <c r="L19" s="196">
        <v>11.57</v>
      </c>
      <c r="M19" s="196">
        <v>0</v>
      </c>
      <c r="N19" s="196">
        <v>28.93</v>
      </c>
      <c r="O19" s="196">
        <v>48.59</v>
      </c>
      <c r="P19" s="196">
        <v>65.430000000000007</v>
      </c>
      <c r="Q19" s="196">
        <v>1.93</v>
      </c>
      <c r="R19" s="196">
        <v>3.86</v>
      </c>
      <c r="S19" s="196">
        <v>2.9</v>
      </c>
      <c r="T19" s="196">
        <v>0</v>
      </c>
      <c r="U19" s="196">
        <v>319.20999999999998</v>
      </c>
      <c r="V19" s="196">
        <v>0</v>
      </c>
      <c r="W19" s="196">
        <v>5.58</v>
      </c>
      <c r="X19" s="196">
        <v>7.45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33.76</v>
      </c>
      <c r="AQ19" s="196">
        <v>9.64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41.47</v>
      </c>
      <c r="L20" s="196">
        <v>11.57</v>
      </c>
      <c r="M20" s="196">
        <v>0</v>
      </c>
      <c r="N20" s="196">
        <v>28.93</v>
      </c>
      <c r="O20" s="196">
        <v>48.59</v>
      </c>
      <c r="P20" s="196">
        <v>65.430000000000007</v>
      </c>
      <c r="Q20" s="196">
        <v>1.93</v>
      </c>
      <c r="R20" s="196">
        <v>3.86</v>
      </c>
      <c r="S20" s="196">
        <v>2.9</v>
      </c>
      <c r="T20" s="196">
        <v>0</v>
      </c>
      <c r="U20" s="196">
        <v>319.20999999999998</v>
      </c>
      <c r="V20" s="196">
        <v>0</v>
      </c>
      <c r="W20" s="196">
        <v>5.58</v>
      </c>
      <c r="X20" s="196">
        <v>7.45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33.76</v>
      </c>
      <c r="AQ20" s="196">
        <v>9.64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41.47</v>
      </c>
      <c r="L21" s="196">
        <v>11.57</v>
      </c>
      <c r="M21" s="196">
        <v>0</v>
      </c>
      <c r="N21" s="196">
        <v>28.93</v>
      </c>
      <c r="O21" s="196">
        <v>48.59</v>
      </c>
      <c r="P21" s="196">
        <v>65.430000000000007</v>
      </c>
      <c r="Q21" s="196">
        <v>1.93</v>
      </c>
      <c r="R21" s="196">
        <v>3.86</v>
      </c>
      <c r="S21" s="196">
        <v>2.9</v>
      </c>
      <c r="T21" s="196">
        <v>0</v>
      </c>
      <c r="U21" s="196">
        <v>319.20999999999998</v>
      </c>
      <c r="V21" s="196">
        <v>0</v>
      </c>
      <c r="W21" s="196">
        <v>5.58</v>
      </c>
      <c r="X21" s="196">
        <v>7.45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33.76</v>
      </c>
      <c r="AQ21" s="196">
        <v>9.64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41.47</v>
      </c>
      <c r="L22" s="196">
        <v>11.57</v>
      </c>
      <c r="M22" s="196">
        <v>0</v>
      </c>
      <c r="N22" s="196">
        <v>28.93</v>
      </c>
      <c r="O22" s="196">
        <v>48.59</v>
      </c>
      <c r="P22" s="196">
        <v>65.430000000000007</v>
      </c>
      <c r="Q22" s="196">
        <v>1.93</v>
      </c>
      <c r="R22" s="196">
        <v>3.86</v>
      </c>
      <c r="S22" s="196">
        <v>2.9</v>
      </c>
      <c r="T22" s="196">
        <v>0</v>
      </c>
      <c r="U22" s="196">
        <v>319.20999999999998</v>
      </c>
      <c r="V22" s="196">
        <v>0</v>
      </c>
      <c r="W22" s="196">
        <v>5.58</v>
      </c>
      <c r="X22" s="196">
        <v>7.45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33.76</v>
      </c>
      <c r="AQ22" s="196">
        <v>9.64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41.47</v>
      </c>
      <c r="L23" s="196">
        <v>11.57</v>
      </c>
      <c r="M23" s="196">
        <v>0</v>
      </c>
      <c r="N23" s="196">
        <v>28.93</v>
      </c>
      <c r="O23" s="196">
        <v>48.59</v>
      </c>
      <c r="P23" s="196">
        <v>65.430000000000007</v>
      </c>
      <c r="Q23" s="196">
        <v>1.93</v>
      </c>
      <c r="R23" s="196">
        <v>3.86</v>
      </c>
      <c r="S23" s="196">
        <v>2.9</v>
      </c>
      <c r="T23" s="196">
        <v>0</v>
      </c>
      <c r="U23" s="196">
        <v>319.20999999999998</v>
      </c>
      <c r="V23" s="196">
        <v>0</v>
      </c>
      <c r="W23" s="196">
        <v>5.79</v>
      </c>
      <c r="X23" s="196">
        <v>6.75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50.15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41.47</v>
      </c>
      <c r="L24" s="196">
        <v>11.57</v>
      </c>
      <c r="M24" s="196">
        <v>0</v>
      </c>
      <c r="N24" s="196">
        <v>28.93</v>
      </c>
      <c r="O24" s="196">
        <v>48.59</v>
      </c>
      <c r="P24" s="196">
        <v>65.430000000000007</v>
      </c>
      <c r="Q24" s="196">
        <v>1.93</v>
      </c>
      <c r="R24" s="196">
        <v>3.86</v>
      </c>
      <c r="S24" s="196">
        <v>2.9</v>
      </c>
      <c r="T24" s="196">
        <v>0</v>
      </c>
      <c r="U24" s="196">
        <v>319.20999999999998</v>
      </c>
      <c r="V24" s="196">
        <v>0</v>
      </c>
      <c r="W24" s="196">
        <v>5.79</v>
      </c>
      <c r="X24" s="196">
        <v>6.75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50.15</v>
      </c>
      <c r="AQ24" s="196">
        <v>9.64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41.47</v>
      </c>
      <c r="L25" s="196">
        <v>11.57</v>
      </c>
      <c r="M25" s="196">
        <v>0</v>
      </c>
      <c r="N25" s="196">
        <v>28.93</v>
      </c>
      <c r="O25" s="196">
        <v>48.59</v>
      </c>
      <c r="P25" s="196">
        <v>65.430000000000007</v>
      </c>
      <c r="Q25" s="196">
        <v>1.93</v>
      </c>
      <c r="R25" s="196">
        <v>3.86</v>
      </c>
      <c r="S25" s="196">
        <v>2.89</v>
      </c>
      <c r="T25" s="196">
        <v>0</v>
      </c>
      <c r="U25" s="196">
        <v>319.20999999999998</v>
      </c>
      <c r="V25" s="196">
        <v>0</v>
      </c>
      <c r="W25" s="196">
        <v>5.79</v>
      </c>
      <c r="X25" s="196">
        <v>6.75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50.15</v>
      </c>
      <c r="AQ25" s="196">
        <v>9.65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41.47</v>
      </c>
      <c r="L26" s="196">
        <v>11.57</v>
      </c>
      <c r="M26" s="196">
        <v>0</v>
      </c>
      <c r="N26" s="196">
        <v>28.93</v>
      </c>
      <c r="O26" s="196">
        <v>48.59</v>
      </c>
      <c r="P26" s="196">
        <v>65.430000000000007</v>
      </c>
      <c r="Q26" s="196">
        <v>1.93</v>
      </c>
      <c r="R26" s="196">
        <v>3.86</v>
      </c>
      <c r="S26" s="196">
        <v>2.89</v>
      </c>
      <c r="T26" s="196">
        <v>0</v>
      </c>
      <c r="U26" s="196">
        <v>319.20999999999998</v>
      </c>
      <c r="V26" s="196">
        <v>0</v>
      </c>
      <c r="W26" s="196">
        <v>5.79</v>
      </c>
      <c r="X26" s="196">
        <v>6.75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53.05</v>
      </c>
      <c r="AQ26" s="196">
        <v>9.65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41.69</v>
      </c>
      <c r="L27" s="196">
        <v>11.57</v>
      </c>
      <c r="M27" s="196">
        <v>0</v>
      </c>
      <c r="N27" s="196">
        <v>28.93</v>
      </c>
      <c r="O27" s="196">
        <v>48.59</v>
      </c>
      <c r="P27" s="196">
        <v>65.430000000000007</v>
      </c>
      <c r="Q27" s="196">
        <v>1.93</v>
      </c>
      <c r="R27" s="196">
        <v>3.86</v>
      </c>
      <c r="S27" s="196">
        <v>2.89</v>
      </c>
      <c r="T27" s="196">
        <v>0</v>
      </c>
      <c r="U27" s="196">
        <v>319.20999999999998</v>
      </c>
      <c r="V27" s="196">
        <v>0</v>
      </c>
      <c r="W27" s="196">
        <v>11.08</v>
      </c>
      <c r="X27" s="196">
        <v>22.41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38.58</v>
      </c>
      <c r="AQ27" s="196">
        <v>9.65</v>
      </c>
      <c r="AR27" s="196">
        <v>0.05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41.47</v>
      </c>
      <c r="L28" s="196">
        <v>11.57</v>
      </c>
      <c r="M28" s="196">
        <v>0</v>
      </c>
      <c r="N28" s="196">
        <v>28.93</v>
      </c>
      <c r="O28" s="196">
        <v>48.59</v>
      </c>
      <c r="P28" s="196">
        <v>65.430000000000007</v>
      </c>
      <c r="Q28" s="196">
        <v>1.93</v>
      </c>
      <c r="R28" s="196">
        <v>3.86</v>
      </c>
      <c r="S28" s="196">
        <v>2.89</v>
      </c>
      <c r="T28" s="196">
        <v>0</v>
      </c>
      <c r="U28" s="196">
        <v>319.20999999999998</v>
      </c>
      <c r="V28" s="196">
        <v>0</v>
      </c>
      <c r="W28" s="196">
        <v>11.08</v>
      </c>
      <c r="X28" s="196">
        <v>24.09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43.4</v>
      </c>
      <c r="AQ28" s="196">
        <v>9.65</v>
      </c>
      <c r="AR28" s="196">
        <v>1.04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41.47</v>
      </c>
      <c r="L29" s="196">
        <v>11.57</v>
      </c>
      <c r="M29" s="196">
        <v>0</v>
      </c>
      <c r="N29" s="196">
        <v>28.93</v>
      </c>
      <c r="O29" s="196">
        <v>48.59</v>
      </c>
      <c r="P29" s="196">
        <v>65.430000000000007</v>
      </c>
      <c r="Q29" s="196">
        <v>1.93</v>
      </c>
      <c r="R29" s="196">
        <v>3.86</v>
      </c>
      <c r="S29" s="196">
        <v>2.89</v>
      </c>
      <c r="T29" s="196">
        <v>0</v>
      </c>
      <c r="U29" s="196">
        <v>319.20999999999998</v>
      </c>
      <c r="V29" s="196">
        <v>0</v>
      </c>
      <c r="W29" s="196">
        <v>11.08</v>
      </c>
      <c r="X29" s="196">
        <v>24.09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68.17</v>
      </c>
      <c r="AQ29" s="196">
        <v>9.65</v>
      </c>
      <c r="AR29" s="196">
        <v>3.97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41.47</v>
      </c>
      <c r="L30" s="196">
        <v>11.57</v>
      </c>
      <c r="M30" s="196">
        <v>0</v>
      </c>
      <c r="N30" s="196">
        <v>28.93</v>
      </c>
      <c r="O30" s="196">
        <v>48.59</v>
      </c>
      <c r="P30" s="196">
        <v>65.430000000000007</v>
      </c>
      <c r="Q30" s="196">
        <v>1.93</v>
      </c>
      <c r="R30" s="196">
        <v>10.39</v>
      </c>
      <c r="S30" s="196">
        <v>2.89</v>
      </c>
      <c r="T30" s="196">
        <v>0</v>
      </c>
      <c r="U30" s="196">
        <v>319.20999999999998</v>
      </c>
      <c r="V30" s="196">
        <v>5.08</v>
      </c>
      <c r="W30" s="196">
        <v>11.08</v>
      </c>
      <c r="X30" s="196">
        <v>24.09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68.17</v>
      </c>
      <c r="AQ30" s="196">
        <v>9.65</v>
      </c>
      <c r="AR30" s="196">
        <v>10.06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39.76</v>
      </c>
      <c r="L31" s="196">
        <v>11.57</v>
      </c>
      <c r="M31" s="196">
        <v>0</v>
      </c>
      <c r="N31" s="196">
        <v>28.93</v>
      </c>
      <c r="O31" s="196">
        <v>48.59</v>
      </c>
      <c r="P31" s="196">
        <v>65.430000000000007</v>
      </c>
      <c r="Q31" s="196">
        <v>1.93</v>
      </c>
      <c r="R31" s="196">
        <v>4.82</v>
      </c>
      <c r="S31" s="196">
        <v>2.89</v>
      </c>
      <c r="T31" s="196">
        <v>0</v>
      </c>
      <c r="U31" s="196">
        <v>319.20999999999998</v>
      </c>
      <c r="V31" s="196">
        <v>0</v>
      </c>
      <c r="W31" s="196">
        <v>11.08</v>
      </c>
      <c r="X31" s="196">
        <v>24.09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68.17</v>
      </c>
      <c r="AQ31" s="196">
        <v>9.35</v>
      </c>
      <c r="AR31" s="196">
        <v>15.63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41.47</v>
      </c>
      <c r="L32" s="196">
        <v>11.57</v>
      </c>
      <c r="M32" s="196">
        <v>0</v>
      </c>
      <c r="N32" s="196">
        <v>28.93</v>
      </c>
      <c r="O32" s="196">
        <v>48.59</v>
      </c>
      <c r="P32" s="196">
        <v>65.430000000000007</v>
      </c>
      <c r="Q32" s="196">
        <v>1.93</v>
      </c>
      <c r="R32" s="196">
        <v>4.82</v>
      </c>
      <c r="S32" s="196">
        <v>2.89</v>
      </c>
      <c r="T32" s="196">
        <v>0</v>
      </c>
      <c r="U32" s="196">
        <v>319.20999999999998</v>
      </c>
      <c r="V32" s="196">
        <v>0</v>
      </c>
      <c r="W32" s="196">
        <v>11.08</v>
      </c>
      <c r="X32" s="196">
        <v>24.09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68.17</v>
      </c>
      <c r="AQ32" s="196">
        <v>21.44</v>
      </c>
      <c r="AR32" s="196">
        <v>16.850000000000001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41.47</v>
      </c>
      <c r="L33" s="196">
        <v>11.57</v>
      </c>
      <c r="M33" s="196">
        <v>0</v>
      </c>
      <c r="N33" s="196">
        <v>28.93</v>
      </c>
      <c r="O33" s="196">
        <v>48.59</v>
      </c>
      <c r="P33" s="196">
        <v>65.430000000000007</v>
      </c>
      <c r="Q33" s="196">
        <v>1.93</v>
      </c>
      <c r="R33" s="196">
        <v>4.82</v>
      </c>
      <c r="S33" s="196">
        <v>2.89</v>
      </c>
      <c r="T33" s="196">
        <v>0</v>
      </c>
      <c r="U33" s="196">
        <v>319.20999999999998</v>
      </c>
      <c r="V33" s="196">
        <v>5.08</v>
      </c>
      <c r="W33" s="196">
        <v>11.08</v>
      </c>
      <c r="X33" s="196">
        <v>24.09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68.17</v>
      </c>
      <c r="AQ33" s="196">
        <v>9.65</v>
      </c>
      <c r="AR33" s="196">
        <v>18.850000000000001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41.47</v>
      </c>
      <c r="L34" s="196">
        <v>11.57</v>
      </c>
      <c r="M34" s="196">
        <v>0</v>
      </c>
      <c r="N34" s="196">
        <v>28.93</v>
      </c>
      <c r="O34" s="196">
        <v>48.59</v>
      </c>
      <c r="P34" s="196">
        <v>65.430000000000007</v>
      </c>
      <c r="Q34" s="196">
        <v>1.93</v>
      </c>
      <c r="R34" s="196">
        <v>10.39</v>
      </c>
      <c r="S34" s="196">
        <v>2.89</v>
      </c>
      <c r="T34" s="196">
        <v>0</v>
      </c>
      <c r="U34" s="196">
        <v>319.20999999999998</v>
      </c>
      <c r="V34" s="196">
        <v>5.08</v>
      </c>
      <c r="W34" s="196">
        <v>11.08</v>
      </c>
      <c r="X34" s="196">
        <v>24.09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68.17</v>
      </c>
      <c r="AQ34" s="196">
        <v>22.1</v>
      </c>
      <c r="AR34" s="196">
        <v>18.850000000000001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41.47</v>
      </c>
      <c r="L35" s="196">
        <v>11.57</v>
      </c>
      <c r="M35" s="196">
        <v>0</v>
      </c>
      <c r="N35" s="196">
        <v>28.93</v>
      </c>
      <c r="O35" s="196">
        <v>48.59</v>
      </c>
      <c r="P35" s="196">
        <v>65.430000000000007</v>
      </c>
      <c r="Q35" s="196">
        <v>1.93</v>
      </c>
      <c r="R35" s="196">
        <v>4.82</v>
      </c>
      <c r="S35" s="196">
        <v>2.89</v>
      </c>
      <c r="T35" s="196">
        <v>0</v>
      </c>
      <c r="U35" s="196">
        <v>319.20999999999998</v>
      </c>
      <c r="V35" s="196">
        <v>0</v>
      </c>
      <c r="W35" s="196">
        <v>11.08</v>
      </c>
      <c r="X35" s="196">
        <v>24.09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68.17</v>
      </c>
      <c r="AQ35" s="196">
        <v>9.64</v>
      </c>
      <c r="AR35" s="196">
        <v>18.850000000000001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41.47</v>
      </c>
      <c r="L36" s="196">
        <v>11.57</v>
      </c>
      <c r="M36" s="196">
        <v>0</v>
      </c>
      <c r="N36" s="196">
        <v>28.93</v>
      </c>
      <c r="O36" s="196">
        <v>48.59</v>
      </c>
      <c r="P36" s="196">
        <v>65.430000000000007</v>
      </c>
      <c r="Q36" s="196">
        <v>1.93</v>
      </c>
      <c r="R36" s="196">
        <v>4.6500000000000004</v>
      </c>
      <c r="S36" s="196">
        <v>2.89</v>
      </c>
      <c r="T36" s="196">
        <v>0</v>
      </c>
      <c r="U36" s="196">
        <v>319.20999999999998</v>
      </c>
      <c r="V36" s="196">
        <v>0</v>
      </c>
      <c r="W36" s="196">
        <v>11.08</v>
      </c>
      <c r="X36" s="196">
        <v>24.09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68.17</v>
      </c>
      <c r="AQ36" s="196">
        <v>9.64</v>
      </c>
      <c r="AR36" s="196">
        <v>18.850000000000001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41.47</v>
      </c>
      <c r="L37" s="196">
        <v>11.57</v>
      </c>
      <c r="M37" s="196">
        <v>0</v>
      </c>
      <c r="N37" s="196">
        <v>28.93</v>
      </c>
      <c r="O37" s="196">
        <v>48.59</v>
      </c>
      <c r="P37" s="196">
        <v>65.430000000000007</v>
      </c>
      <c r="Q37" s="196">
        <v>1.93</v>
      </c>
      <c r="R37" s="196">
        <v>4.6500000000000004</v>
      </c>
      <c r="S37" s="196">
        <v>2.89</v>
      </c>
      <c r="T37" s="196">
        <v>0</v>
      </c>
      <c r="U37" s="196">
        <v>319.20999999999998</v>
      </c>
      <c r="V37" s="196">
        <v>5.08</v>
      </c>
      <c r="W37" s="196">
        <v>11.08</v>
      </c>
      <c r="X37" s="196">
        <v>24.09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68.17</v>
      </c>
      <c r="AQ37" s="196">
        <v>9.64</v>
      </c>
      <c r="AR37" s="196">
        <v>18.850000000000001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41.47</v>
      </c>
      <c r="L38" s="196">
        <v>11.57</v>
      </c>
      <c r="M38" s="196">
        <v>0</v>
      </c>
      <c r="N38" s="196">
        <v>28.93</v>
      </c>
      <c r="O38" s="196">
        <v>48.59</v>
      </c>
      <c r="P38" s="196">
        <v>65.430000000000007</v>
      </c>
      <c r="Q38" s="196">
        <v>1.93</v>
      </c>
      <c r="R38" s="196">
        <v>4.6500000000000004</v>
      </c>
      <c r="S38" s="196">
        <v>2.89</v>
      </c>
      <c r="T38" s="196">
        <v>0</v>
      </c>
      <c r="U38" s="196">
        <v>319.20999999999998</v>
      </c>
      <c r="V38" s="196">
        <v>5.08</v>
      </c>
      <c r="W38" s="196">
        <v>11.08</v>
      </c>
      <c r="X38" s="196">
        <v>24.09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68.17</v>
      </c>
      <c r="AQ38" s="196">
        <v>9.64</v>
      </c>
      <c r="AR38" s="196">
        <v>19.75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41.47</v>
      </c>
      <c r="L39" s="196">
        <v>11.57</v>
      </c>
      <c r="M39" s="196">
        <v>0</v>
      </c>
      <c r="N39" s="196">
        <v>28.93</v>
      </c>
      <c r="O39" s="196">
        <v>48.59</v>
      </c>
      <c r="P39" s="196">
        <v>65.430000000000007</v>
      </c>
      <c r="Q39" s="196">
        <v>1.93</v>
      </c>
      <c r="R39" s="196">
        <v>10.39</v>
      </c>
      <c r="S39" s="196">
        <v>2.89</v>
      </c>
      <c r="T39" s="196">
        <v>0</v>
      </c>
      <c r="U39" s="196">
        <v>319.20999999999998</v>
      </c>
      <c r="V39" s="196">
        <v>5.08</v>
      </c>
      <c r="W39" s="196">
        <v>11.08</v>
      </c>
      <c r="X39" s="196">
        <v>24.09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68.17</v>
      </c>
      <c r="AQ39" s="196">
        <v>22.1</v>
      </c>
      <c r="AR39" s="196">
        <v>19.75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41.47</v>
      </c>
      <c r="L40" s="196">
        <v>11.57</v>
      </c>
      <c r="M40" s="196">
        <v>0</v>
      </c>
      <c r="N40" s="196">
        <v>28.93</v>
      </c>
      <c r="O40" s="196">
        <v>48.59</v>
      </c>
      <c r="P40" s="196">
        <v>65.430000000000007</v>
      </c>
      <c r="Q40" s="196">
        <v>1.93</v>
      </c>
      <c r="R40" s="196">
        <v>10.39</v>
      </c>
      <c r="S40" s="196">
        <v>2.89</v>
      </c>
      <c r="T40" s="196">
        <v>0</v>
      </c>
      <c r="U40" s="196">
        <v>319.20999999999998</v>
      </c>
      <c r="V40" s="196">
        <v>5.08</v>
      </c>
      <c r="W40" s="196">
        <v>11.08</v>
      </c>
      <c r="X40" s="196">
        <v>24.09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68.17</v>
      </c>
      <c r="AQ40" s="196">
        <v>22.1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41.47</v>
      </c>
      <c r="L41" s="196">
        <v>11.57</v>
      </c>
      <c r="M41" s="196">
        <v>0</v>
      </c>
      <c r="N41" s="196">
        <v>28.93</v>
      </c>
      <c r="O41" s="196">
        <v>48.59</v>
      </c>
      <c r="P41" s="196">
        <v>65.430000000000007</v>
      </c>
      <c r="Q41" s="196">
        <v>1.93</v>
      </c>
      <c r="R41" s="196">
        <v>10.39</v>
      </c>
      <c r="S41" s="196">
        <v>2.89</v>
      </c>
      <c r="T41" s="196">
        <v>0</v>
      </c>
      <c r="U41" s="196">
        <v>319.20999999999998</v>
      </c>
      <c r="V41" s="196">
        <v>5.08</v>
      </c>
      <c r="W41" s="196">
        <v>11.08</v>
      </c>
      <c r="X41" s="196">
        <v>24.09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47.56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68.17</v>
      </c>
      <c r="AQ41" s="196">
        <v>22.1</v>
      </c>
      <c r="AR41" s="196">
        <v>23.75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41.47</v>
      </c>
      <c r="L42" s="196">
        <v>11.57</v>
      </c>
      <c r="M42" s="196">
        <v>0</v>
      </c>
      <c r="N42" s="196">
        <v>28.93</v>
      </c>
      <c r="O42" s="196">
        <v>48.59</v>
      </c>
      <c r="P42" s="196">
        <v>65.430000000000007</v>
      </c>
      <c r="Q42" s="196">
        <v>1.93</v>
      </c>
      <c r="R42" s="196">
        <v>10.39</v>
      </c>
      <c r="S42" s="196">
        <v>2.89</v>
      </c>
      <c r="T42" s="196">
        <v>0</v>
      </c>
      <c r="U42" s="196">
        <v>319.20999999999998</v>
      </c>
      <c r="V42" s="196">
        <v>5.08</v>
      </c>
      <c r="W42" s="196">
        <v>11.08</v>
      </c>
      <c r="X42" s="196">
        <v>24.09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47.56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68.17</v>
      </c>
      <c r="AQ42" s="196">
        <v>22.1</v>
      </c>
      <c r="AR42" s="196">
        <v>23.75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41.47</v>
      </c>
      <c r="L43" s="196">
        <v>11.57</v>
      </c>
      <c r="M43" s="196">
        <v>0</v>
      </c>
      <c r="N43" s="196">
        <v>28.93</v>
      </c>
      <c r="O43" s="196">
        <v>48.59</v>
      </c>
      <c r="P43" s="196">
        <v>65.430000000000007</v>
      </c>
      <c r="Q43" s="196">
        <v>1.93</v>
      </c>
      <c r="R43" s="196">
        <v>10.39</v>
      </c>
      <c r="S43" s="196">
        <v>2.89</v>
      </c>
      <c r="T43" s="196">
        <v>0</v>
      </c>
      <c r="U43" s="196">
        <v>319.20999999999998</v>
      </c>
      <c r="V43" s="196">
        <v>5.08</v>
      </c>
      <c r="W43" s="196">
        <v>11.08</v>
      </c>
      <c r="X43" s="196">
        <v>24.09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47.56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68.17</v>
      </c>
      <c r="AQ43" s="196">
        <v>22.1</v>
      </c>
      <c r="AR43" s="196">
        <v>23.75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41.47</v>
      </c>
      <c r="L44" s="196">
        <v>11.57</v>
      </c>
      <c r="M44" s="196">
        <v>0</v>
      </c>
      <c r="N44" s="196">
        <v>28.93</v>
      </c>
      <c r="O44" s="196">
        <v>48.59</v>
      </c>
      <c r="P44" s="196">
        <v>65.430000000000007</v>
      </c>
      <c r="Q44" s="196">
        <v>1.93</v>
      </c>
      <c r="R44" s="196">
        <v>10.39</v>
      </c>
      <c r="S44" s="196">
        <v>2.89</v>
      </c>
      <c r="T44" s="196">
        <v>0</v>
      </c>
      <c r="U44" s="196">
        <v>319.20999999999998</v>
      </c>
      <c r="V44" s="196">
        <v>5.08</v>
      </c>
      <c r="W44" s="196">
        <v>11.08</v>
      </c>
      <c r="X44" s="196">
        <v>24.09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47.56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68.17</v>
      </c>
      <c r="AQ44" s="196">
        <v>22.1</v>
      </c>
      <c r="AR44" s="196">
        <v>23.75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41.47</v>
      </c>
      <c r="L45" s="196">
        <v>11.57</v>
      </c>
      <c r="M45" s="196">
        <v>0</v>
      </c>
      <c r="N45" s="196">
        <v>28.93</v>
      </c>
      <c r="O45" s="196">
        <v>48.59</v>
      </c>
      <c r="P45" s="196">
        <v>65.430000000000007</v>
      </c>
      <c r="Q45" s="196">
        <v>1.93</v>
      </c>
      <c r="R45" s="196">
        <v>10.39</v>
      </c>
      <c r="S45" s="196">
        <v>2.89</v>
      </c>
      <c r="T45" s="196">
        <v>0</v>
      </c>
      <c r="U45" s="196">
        <v>319.20999999999998</v>
      </c>
      <c r="V45" s="196">
        <v>5.08</v>
      </c>
      <c r="W45" s="196">
        <v>11.08</v>
      </c>
      <c r="X45" s="196">
        <v>24.09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47.56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68.17</v>
      </c>
      <c r="AQ45" s="196">
        <v>22.1</v>
      </c>
      <c r="AR45" s="196">
        <v>23.75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41.47</v>
      </c>
      <c r="L46" s="196">
        <v>11.57</v>
      </c>
      <c r="M46" s="196">
        <v>0</v>
      </c>
      <c r="N46" s="196">
        <v>28.93</v>
      </c>
      <c r="O46" s="196">
        <v>48.59</v>
      </c>
      <c r="P46" s="196">
        <v>65.430000000000007</v>
      </c>
      <c r="Q46" s="196">
        <v>1.93</v>
      </c>
      <c r="R46" s="196">
        <v>10.39</v>
      </c>
      <c r="S46" s="196">
        <v>2.89</v>
      </c>
      <c r="T46" s="196">
        <v>0</v>
      </c>
      <c r="U46" s="196">
        <v>319.20999999999998</v>
      </c>
      <c r="V46" s="196">
        <v>5.08</v>
      </c>
      <c r="W46" s="196">
        <v>11.08</v>
      </c>
      <c r="X46" s="196">
        <v>24.09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47.56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68.17</v>
      </c>
      <c r="AQ46" s="196">
        <v>22.1</v>
      </c>
      <c r="AR46" s="196">
        <v>23.75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41.47</v>
      </c>
      <c r="L47" s="196">
        <v>11.57</v>
      </c>
      <c r="M47" s="196">
        <v>0</v>
      </c>
      <c r="N47" s="196">
        <v>28.93</v>
      </c>
      <c r="O47" s="196">
        <v>48.59</v>
      </c>
      <c r="P47" s="196">
        <v>65.430000000000007</v>
      </c>
      <c r="Q47" s="196">
        <v>1.93</v>
      </c>
      <c r="R47" s="196">
        <v>10.39</v>
      </c>
      <c r="S47" s="196">
        <v>2.89</v>
      </c>
      <c r="T47" s="196">
        <v>0</v>
      </c>
      <c r="U47" s="196">
        <v>319.20999999999998</v>
      </c>
      <c r="V47" s="196">
        <v>5.08</v>
      </c>
      <c r="W47" s="196">
        <v>11.08</v>
      </c>
      <c r="X47" s="196">
        <v>24.09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47.56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68.17</v>
      </c>
      <c r="AQ47" s="196">
        <v>22.1</v>
      </c>
      <c r="AR47" s="196">
        <v>23.75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41.47</v>
      </c>
      <c r="L48" s="196">
        <v>11.57</v>
      </c>
      <c r="M48" s="196">
        <v>0</v>
      </c>
      <c r="N48" s="196">
        <v>28.93</v>
      </c>
      <c r="O48" s="196">
        <v>48.59</v>
      </c>
      <c r="P48" s="196">
        <v>65.430000000000007</v>
      </c>
      <c r="Q48" s="196">
        <v>1.93</v>
      </c>
      <c r="R48" s="196">
        <v>10.39</v>
      </c>
      <c r="S48" s="196">
        <v>2.89</v>
      </c>
      <c r="T48" s="196">
        <v>0</v>
      </c>
      <c r="U48" s="196">
        <v>319.20999999999998</v>
      </c>
      <c r="V48" s="196">
        <v>5.08</v>
      </c>
      <c r="W48" s="196">
        <v>11.08</v>
      </c>
      <c r="X48" s="196">
        <v>24.09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47.56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68.17</v>
      </c>
      <c r="AQ48" s="196">
        <v>22.1</v>
      </c>
      <c r="AR48" s="196">
        <v>23.75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40.4</v>
      </c>
      <c r="L49" s="196">
        <v>11.57</v>
      </c>
      <c r="M49" s="196">
        <v>0</v>
      </c>
      <c r="N49" s="196">
        <v>28.93</v>
      </c>
      <c r="O49" s="196">
        <v>48.59</v>
      </c>
      <c r="P49" s="196">
        <v>65.430000000000007</v>
      </c>
      <c r="Q49" s="196">
        <v>1.86</v>
      </c>
      <c r="R49" s="196">
        <v>5</v>
      </c>
      <c r="S49" s="196">
        <v>2.89</v>
      </c>
      <c r="T49" s="196">
        <v>0</v>
      </c>
      <c r="U49" s="196">
        <v>319.20999999999998</v>
      </c>
      <c r="V49" s="196">
        <v>0</v>
      </c>
      <c r="W49" s="196">
        <v>11.08</v>
      </c>
      <c r="X49" s="196">
        <v>21.43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47.56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68.17</v>
      </c>
      <c r="AQ49" s="196">
        <v>22.1</v>
      </c>
      <c r="AR49" s="196">
        <v>23.75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40</v>
      </c>
      <c r="L50" s="196">
        <v>11.57</v>
      </c>
      <c r="M50" s="196">
        <v>0</v>
      </c>
      <c r="N50" s="196">
        <v>28.93</v>
      </c>
      <c r="O50" s="196">
        <v>48.59</v>
      </c>
      <c r="P50" s="196">
        <v>65.430000000000007</v>
      </c>
      <c r="Q50" s="196">
        <v>1.86</v>
      </c>
      <c r="R50" s="196">
        <v>4.82</v>
      </c>
      <c r="S50" s="196">
        <v>2.89</v>
      </c>
      <c r="T50" s="196">
        <v>0</v>
      </c>
      <c r="U50" s="196">
        <v>319.20999999999998</v>
      </c>
      <c r="V50" s="196">
        <v>0</v>
      </c>
      <c r="W50" s="196">
        <v>11.08</v>
      </c>
      <c r="X50" s="196">
        <v>24.09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47.56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68.17</v>
      </c>
      <c r="AQ50" s="196">
        <v>22.1</v>
      </c>
      <c r="AR50" s="196">
        <v>23.75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40</v>
      </c>
      <c r="L51" s="196">
        <v>11.57</v>
      </c>
      <c r="M51" s="196">
        <v>0</v>
      </c>
      <c r="N51" s="196">
        <v>28.93</v>
      </c>
      <c r="O51" s="196">
        <v>48.59</v>
      </c>
      <c r="P51" s="196">
        <v>65.430000000000007</v>
      </c>
      <c r="Q51" s="196">
        <v>1.86</v>
      </c>
      <c r="R51" s="196">
        <v>10.39</v>
      </c>
      <c r="S51" s="196">
        <v>2.79</v>
      </c>
      <c r="T51" s="196">
        <v>0</v>
      </c>
      <c r="U51" s="196">
        <v>319.20999999999998</v>
      </c>
      <c r="V51" s="196">
        <v>5.08</v>
      </c>
      <c r="W51" s="196">
        <v>11.08</v>
      </c>
      <c r="X51" s="196">
        <v>24.09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46.22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68.17</v>
      </c>
      <c r="AQ51" s="196">
        <v>22.1</v>
      </c>
      <c r="AR51" s="196">
        <v>23.75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40</v>
      </c>
      <c r="L52" s="196">
        <v>11.57</v>
      </c>
      <c r="M52" s="196">
        <v>0</v>
      </c>
      <c r="N52" s="196">
        <v>28.93</v>
      </c>
      <c r="O52" s="196">
        <v>48.59</v>
      </c>
      <c r="P52" s="196">
        <v>65.430000000000007</v>
      </c>
      <c r="Q52" s="196">
        <v>1.86</v>
      </c>
      <c r="R52" s="196">
        <v>10.39</v>
      </c>
      <c r="S52" s="196">
        <v>2.79</v>
      </c>
      <c r="T52" s="196">
        <v>0</v>
      </c>
      <c r="U52" s="196">
        <v>319.20999999999998</v>
      </c>
      <c r="V52" s="196">
        <v>5.08</v>
      </c>
      <c r="W52" s="196">
        <v>11.08</v>
      </c>
      <c r="X52" s="196">
        <v>24.09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46.22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68.17</v>
      </c>
      <c r="AQ52" s="196">
        <v>22.1</v>
      </c>
      <c r="AR52" s="196">
        <v>23.75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40</v>
      </c>
      <c r="L53" s="196">
        <v>11.57</v>
      </c>
      <c r="M53" s="196">
        <v>0</v>
      </c>
      <c r="N53" s="196">
        <v>28.93</v>
      </c>
      <c r="O53" s="196">
        <v>48.59</v>
      </c>
      <c r="P53" s="196">
        <v>65.430000000000007</v>
      </c>
      <c r="Q53" s="196">
        <v>1.86</v>
      </c>
      <c r="R53" s="196">
        <v>10.39</v>
      </c>
      <c r="S53" s="196">
        <v>2.79</v>
      </c>
      <c r="T53" s="196">
        <v>0</v>
      </c>
      <c r="U53" s="196">
        <v>319.20999999999998</v>
      </c>
      <c r="V53" s="196">
        <v>5.08</v>
      </c>
      <c r="W53" s="196">
        <v>11.08</v>
      </c>
      <c r="X53" s="196">
        <v>24.09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47.56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68.17</v>
      </c>
      <c r="AQ53" s="196">
        <v>22.1</v>
      </c>
      <c r="AR53" s="196">
        <v>23.75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40</v>
      </c>
      <c r="L54" s="196">
        <v>11.57</v>
      </c>
      <c r="M54" s="196">
        <v>0</v>
      </c>
      <c r="N54" s="196">
        <v>28.93</v>
      </c>
      <c r="O54" s="196">
        <v>48.59</v>
      </c>
      <c r="P54" s="196">
        <v>65.430000000000007</v>
      </c>
      <c r="Q54" s="196">
        <v>1.86</v>
      </c>
      <c r="R54" s="196">
        <v>10.39</v>
      </c>
      <c r="S54" s="196">
        <v>2.79</v>
      </c>
      <c r="T54" s="196">
        <v>0</v>
      </c>
      <c r="U54" s="196">
        <v>319.20999999999998</v>
      </c>
      <c r="V54" s="196">
        <v>5.08</v>
      </c>
      <c r="W54" s="196">
        <v>11.08</v>
      </c>
      <c r="X54" s="196">
        <v>24.09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47.56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68.17</v>
      </c>
      <c r="AQ54" s="196">
        <v>22.1</v>
      </c>
      <c r="AR54" s="196">
        <v>23.75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40</v>
      </c>
      <c r="L55" s="196">
        <v>11.57</v>
      </c>
      <c r="M55" s="196">
        <v>0</v>
      </c>
      <c r="N55" s="196">
        <v>28.93</v>
      </c>
      <c r="O55" s="196">
        <v>48.59</v>
      </c>
      <c r="P55" s="196">
        <v>65.430000000000007</v>
      </c>
      <c r="Q55" s="196">
        <v>1.86</v>
      </c>
      <c r="R55" s="196">
        <v>10.38</v>
      </c>
      <c r="S55" s="196">
        <v>2.79</v>
      </c>
      <c r="T55" s="196">
        <v>0</v>
      </c>
      <c r="U55" s="196">
        <v>319.20999999999998</v>
      </c>
      <c r="V55" s="196">
        <v>5.08</v>
      </c>
      <c r="W55" s="196">
        <v>11.08</v>
      </c>
      <c r="X55" s="196">
        <v>24.09</v>
      </c>
      <c r="Y55" s="196">
        <v>0</v>
      </c>
      <c r="Z55">
        <v>0</v>
      </c>
      <c r="AA55" s="196">
        <v>8.3000000000000007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47.56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70.63</v>
      </c>
      <c r="AQ55" s="196">
        <v>9.64</v>
      </c>
      <c r="AR55" s="196">
        <v>23.75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40</v>
      </c>
      <c r="L56" s="196">
        <v>11.57</v>
      </c>
      <c r="M56" s="196">
        <v>0</v>
      </c>
      <c r="N56" s="196">
        <v>28.93</v>
      </c>
      <c r="O56" s="196">
        <v>48.59</v>
      </c>
      <c r="P56" s="196">
        <v>65.430000000000007</v>
      </c>
      <c r="Q56" s="196">
        <v>1.86</v>
      </c>
      <c r="R56" s="196">
        <v>10.38</v>
      </c>
      <c r="S56" s="196">
        <v>2.79</v>
      </c>
      <c r="T56" s="196">
        <v>0</v>
      </c>
      <c r="U56" s="196">
        <v>319.20999999999998</v>
      </c>
      <c r="V56" s="196">
        <v>5.08</v>
      </c>
      <c r="W56" s="196">
        <v>11.08</v>
      </c>
      <c r="X56" s="196">
        <v>24.09</v>
      </c>
      <c r="Y56" s="196">
        <v>0</v>
      </c>
      <c r="Z56">
        <v>0</v>
      </c>
      <c r="AA56" s="196">
        <v>8.3000000000000007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47.56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68.17</v>
      </c>
      <c r="AQ56" s="196">
        <v>9.64</v>
      </c>
      <c r="AR56" s="196">
        <v>23.75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40</v>
      </c>
      <c r="L57" s="196">
        <v>11.57</v>
      </c>
      <c r="M57" s="196">
        <v>0</v>
      </c>
      <c r="N57" s="196">
        <v>28.93</v>
      </c>
      <c r="O57" s="196">
        <v>48.59</v>
      </c>
      <c r="P57" s="196">
        <v>65.430000000000007</v>
      </c>
      <c r="Q57" s="196">
        <v>1.86</v>
      </c>
      <c r="R57" s="196">
        <v>10.38</v>
      </c>
      <c r="S57" s="196">
        <v>2.79</v>
      </c>
      <c r="T57" s="196">
        <v>0</v>
      </c>
      <c r="U57" s="196">
        <v>319.20999999999998</v>
      </c>
      <c r="V57" s="196">
        <v>5.08</v>
      </c>
      <c r="W57" s="196">
        <v>11.08</v>
      </c>
      <c r="X57" s="196">
        <v>24.09</v>
      </c>
      <c r="Y57" s="196">
        <v>0</v>
      </c>
      <c r="Z57">
        <v>0</v>
      </c>
      <c r="AA57" s="196">
        <v>8.3000000000000007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47.56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68.17</v>
      </c>
      <c r="AQ57" s="196">
        <v>9.3000000000000007</v>
      </c>
      <c r="AR57" s="196">
        <v>23.75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40</v>
      </c>
      <c r="L58" s="196">
        <v>11.57</v>
      </c>
      <c r="M58" s="196">
        <v>0</v>
      </c>
      <c r="N58" s="196">
        <v>28.93</v>
      </c>
      <c r="O58" s="196">
        <v>48.59</v>
      </c>
      <c r="P58" s="196">
        <v>65.430000000000007</v>
      </c>
      <c r="Q58" s="196">
        <v>1.86</v>
      </c>
      <c r="R58" s="196">
        <v>10.38</v>
      </c>
      <c r="S58" s="196">
        <v>2.79</v>
      </c>
      <c r="T58" s="196">
        <v>0</v>
      </c>
      <c r="U58" s="196">
        <v>319.20999999999998</v>
      </c>
      <c r="V58" s="196">
        <v>5.08</v>
      </c>
      <c r="W58" s="196">
        <v>11.08</v>
      </c>
      <c r="X58" s="196">
        <v>24.09</v>
      </c>
      <c r="Y58" s="196">
        <v>0</v>
      </c>
      <c r="Z58">
        <v>0</v>
      </c>
      <c r="AA58" s="196">
        <v>8.3000000000000007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47.56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68.17</v>
      </c>
      <c r="AQ58" s="196">
        <v>9.3000000000000007</v>
      </c>
      <c r="AR58" s="196">
        <v>23.75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40</v>
      </c>
      <c r="L59" s="196">
        <v>11.57</v>
      </c>
      <c r="M59" s="196">
        <v>0</v>
      </c>
      <c r="N59" s="196">
        <v>28.93</v>
      </c>
      <c r="O59" s="196">
        <v>48.59</v>
      </c>
      <c r="P59" s="196">
        <v>65.430000000000007</v>
      </c>
      <c r="Q59" s="196">
        <v>1.86</v>
      </c>
      <c r="R59" s="196">
        <v>10.38</v>
      </c>
      <c r="S59" s="196">
        <v>2.79</v>
      </c>
      <c r="T59" s="196">
        <v>0</v>
      </c>
      <c r="U59" s="196">
        <v>319.20999999999998</v>
      </c>
      <c r="V59" s="196">
        <v>5.08</v>
      </c>
      <c r="W59" s="196">
        <v>11.08</v>
      </c>
      <c r="X59" s="196">
        <v>24.09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68.17</v>
      </c>
      <c r="AQ59" s="196">
        <v>9.3000000000000007</v>
      </c>
      <c r="AR59" s="196">
        <v>23.75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40</v>
      </c>
      <c r="L60" s="196">
        <v>11.57</v>
      </c>
      <c r="M60" s="196">
        <v>0</v>
      </c>
      <c r="N60" s="196">
        <v>28.93</v>
      </c>
      <c r="O60" s="196">
        <v>48.59</v>
      </c>
      <c r="P60" s="196">
        <v>65.430000000000007</v>
      </c>
      <c r="Q60" s="196">
        <v>1.86</v>
      </c>
      <c r="R60" s="196">
        <v>10.38</v>
      </c>
      <c r="S60" s="196">
        <v>2.79</v>
      </c>
      <c r="T60" s="196">
        <v>0</v>
      </c>
      <c r="U60" s="196">
        <v>319.20999999999998</v>
      </c>
      <c r="V60" s="196">
        <v>5.08</v>
      </c>
      <c r="W60" s="196">
        <v>11.08</v>
      </c>
      <c r="X60" s="196">
        <v>24.09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68.17</v>
      </c>
      <c r="AQ60" s="196">
        <v>9.3000000000000007</v>
      </c>
      <c r="AR60" s="196">
        <v>23.75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40</v>
      </c>
      <c r="L61" s="196">
        <v>11.57</v>
      </c>
      <c r="M61" s="196">
        <v>0</v>
      </c>
      <c r="N61" s="196">
        <v>28.93</v>
      </c>
      <c r="O61" s="196">
        <v>48.59</v>
      </c>
      <c r="P61" s="196">
        <v>65.430000000000007</v>
      </c>
      <c r="Q61" s="196">
        <v>1.86</v>
      </c>
      <c r="R61" s="196">
        <v>10.39</v>
      </c>
      <c r="S61" s="196">
        <v>2.79</v>
      </c>
      <c r="T61" s="196">
        <v>0</v>
      </c>
      <c r="U61" s="196">
        <v>319.20999999999998</v>
      </c>
      <c r="V61" s="196">
        <v>5.08</v>
      </c>
      <c r="W61" s="196">
        <v>11.08</v>
      </c>
      <c r="X61" s="196">
        <v>24.09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68.17</v>
      </c>
      <c r="AQ61" s="196">
        <v>9.65</v>
      </c>
      <c r="AR61" s="196">
        <v>23.75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40</v>
      </c>
      <c r="L62" s="196">
        <v>11.57</v>
      </c>
      <c r="M62" s="196">
        <v>0</v>
      </c>
      <c r="N62" s="196">
        <v>28.93</v>
      </c>
      <c r="O62" s="196">
        <v>48.59</v>
      </c>
      <c r="P62" s="196">
        <v>65.430000000000007</v>
      </c>
      <c r="Q62" s="196">
        <v>1.86</v>
      </c>
      <c r="R62" s="196">
        <v>10.39</v>
      </c>
      <c r="S62" s="196">
        <v>2.79</v>
      </c>
      <c r="T62" s="196">
        <v>0</v>
      </c>
      <c r="U62" s="196">
        <v>319.20999999999998</v>
      </c>
      <c r="V62" s="196">
        <v>5.08</v>
      </c>
      <c r="W62" s="196">
        <v>11.08</v>
      </c>
      <c r="X62" s="196">
        <v>24.09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68.17</v>
      </c>
      <c r="AQ62" s="196">
        <v>9.65</v>
      </c>
      <c r="AR62" s="196">
        <v>23.75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40</v>
      </c>
      <c r="L63" s="196">
        <v>11.57</v>
      </c>
      <c r="M63" s="196">
        <v>0</v>
      </c>
      <c r="N63" s="196">
        <v>28.93</v>
      </c>
      <c r="O63" s="196">
        <v>48.59</v>
      </c>
      <c r="P63" s="196">
        <v>65.430000000000007</v>
      </c>
      <c r="Q63" s="196">
        <v>1.86</v>
      </c>
      <c r="R63" s="196">
        <v>10.39</v>
      </c>
      <c r="S63" s="196">
        <v>2.79</v>
      </c>
      <c r="T63" s="196">
        <v>0</v>
      </c>
      <c r="U63" s="196">
        <v>319.20999999999998</v>
      </c>
      <c r="V63" s="196">
        <v>5.08</v>
      </c>
      <c r="W63" s="196">
        <v>11.08</v>
      </c>
      <c r="X63" s="196">
        <v>24.09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47.56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68.17</v>
      </c>
      <c r="AQ63" s="196">
        <v>9.65</v>
      </c>
      <c r="AR63" s="196">
        <v>23.75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40</v>
      </c>
      <c r="L64" s="196">
        <v>11.57</v>
      </c>
      <c r="M64" s="196">
        <v>0</v>
      </c>
      <c r="N64" s="196">
        <v>28.93</v>
      </c>
      <c r="O64" s="196">
        <v>48.59</v>
      </c>
      <c r="P64" s="196">
        <v>65.430000000000007</v>
      </c>
      <c r="Q64" s="196">
        <v>1.86</v>
      </c>
      <c r="R64" s="196">
        <v>10.39</v>
      </c>
      <c r="S64" s="196">
        <v>2.79</v>
      </c>
      <c r="T64" s="196">
        <v>0</v>
      </c>
      <c r="U64" s="196">
        <v>319.20999999999998</v>
      </c>
      <c r="V64" s="196">
        <v>5.08</v>
      </c>
      <c r="W64" s="196">
        <v>11.08</v>
      </c>
      <c r="X64" s="196">
        <v>24.09</v>
      </c>
      <c r="Y64" s="196">
        <v>0</v>
      </c>
      <c r="Z64">
        <v>0</v>
      </c>
      <c r="AA64" s="196">
        <v>8.3000000000000007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47.56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68.17</v>
      </c>
      <c r="AQ64" s="196">
        <v>9.65</v>
      </c>
      <c r="AR64" s="196">
        <v>23.75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40</v>
      </c>
      <c r="L65" s="196">
        <v>11.57</v>
      </c>
      <c r="M65" s="196">
        <v>0</v>
      </c>
      <c r="N65" s="196">
        <v>28.93</v>
      </c>
      <c r="O65" s="196">
        <v>48.59</v>
      </c>
      <c r="P65" s="196">
        <v>65.430000000000007</v>
      </c>
      <c r="Q65" s="196">
        <v>1.86</v>
      </c>
      <c r="R65" s="196">
        <v>10.39</v>
      </c>
      <c r="S65" s="196">
        <v>2.79</v>
      </c>
      <c r="T65" s="196">
        <v>0</v>
      </c>
      <c r="U65" s="196">
        <v>319.20999999999998</v>
      </c>
      <c r="V65" s="196">
        <v>5.08</v>
      </c>
      <c r="W65" s="196">
        <v>11.08</v>
      </c>
      <c r="X65" s="196">
        <v>24.09</v>
      </c>
      <c r="Y65" s="196">
        <v>0</v>
      </c>
      <c r="Z65">
        <v>0</v>
      </c>
      <c r="AA65" s="196">
        <v>8.3000000000000007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47.56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68.17</v>
      </c>
      <c r="AQ65" s="196">
        <v>9.65</v>
      </c>
      <c r="AR65" s="196">
        <v>23.75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40</v>
      </c>
      <c r="L66" s="196">
        <v>11.57</v>
      </c>
      <c r="M66" s="196">
        <v>0</v>
      </c>
      <c r="N66" s="196">
        <v>28.93</v>
      </c>
      <c r="O66" s="196">
        <v>48.59</v>
      </c>
      <c r="P66" s="196">
        <v>65.430000000000007</v>
      </c>
      <c r="Q66" s="196">
        <v>1.86</v>
      </c>
      <c r="R66" s="196">
        <v>10.39</v>
      </c>
      <c r="S66" s="196">
        <v>2.79</v>
      </c>
      <c r="T66" s="196">
        <v>0</v>
      </c>
      <c r="U66" s="196">
        <v>319.20999999999998</v>
      </c>
      <c r="V66" s="196">
        <v>5.08</v>
      </c>
      <c r="W66" s="196">
        <v>11.08</v>
      </c>
      <c r="X66" s="196">
        <v>24.09</v>
      </c>
      <c r="Y66" s="196">
        <v>0</v>
      </c>
      <c r="Z66">
        <v>0</v>
      </c>
      <c r="AA66" s="196">
        <v>8.3000000000000007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47.56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68.17</v>
      </c>
      <c r="AQ66" s="196">
        <v>9.65</v>
      </c>
      <c r="AR66" s="196">
        <v>23.75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40</v>
      </c>
      <c r="L67" s="196">
        <v>11.57</v>
      </c>
      <c r="M67" s="196">
        <v>0</v>
      </c>
      <c r="N67" s="196">
        <v>28.93</v>
      </c>
      <c r="O67" s="196">
        <v>48.59</v>
      </c>
      <c r="P67" s="196">
        <v>65.430000000000007</v>
      </c>
      <c r="Q67" s="196">
        <v>1.84</v>
      </c>
      <c r="R67" s="196">
        <v>10.39</v>
      </c>
      <c r="S67" s="196">
        <v>1.92</v>
      </c>
      <c r="T67" s="196">
        <v>0</v>
      </c>
      <c r="U67" s="196">
        <v>319.20999999999998</v>
      </c>
      <c r="V67" s="196">
        <v>5.08</v>
      </c>
      <c r="W67" s="196">
        <v>11.08</v>
      </c>
      <c r="X67" s="196">
        <v>24.09</v>
      </c>
      <c r="Y67" s="196">
        <v>0</v>
      </c>
      <c r="Z67">
        <v>0</v>
      </c>
      <c r="AA67" s="196">
        <v>8.3000000000000007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68.17</v>
      </c>
      <c r="AQ67" s="196">
        <v>22.1</v>
      </c>
      <c r="AR67" s="196">
        <v>23.75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40</v>
      </c>
      <c r="L68" s="196">
        <v>12.45</v>
      </c>
      <c r="M68" s="196">
        <v>0</v>
      </c>
      <c r="N68" s="196">
        <v>28.93</v>
      </c>
      <c r="O68" s="196">
        <v>48.59</v>
      </c>
      <c r="P68" s="196">
        <v>65.430000000000007</v>
      </c>
      <c r="Q68" s="196">
        <v>1.86</v>
      </c>
      <c r="R68" s="196">
        <v>10.39</v>
      </c>
      <c r="S68" s="196">
        <v>2.58</v>
      </c>
      <c r="T68" s="196">
        <v>0</v>
      </c>
      <c r="U68" s="196">
        <v>319.20999999999998</v>
      </c>
      <c r="V68" s="196">
        <v>5.08</v>
      </c>
      <c r="W68" s="196">
        <v>11.08</v>
      </c>
      <c r="X68" s="196">
        <v>24.09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68.17</v>
      </c>
      <c r="AQ68" s="196">
        <v>22.1</v>
      </c>
      <c r="AR68" s="196">
        <v>19.350000000000001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39.549999999999997</v>
      </c>
      <c r="L69" s="196">
        <v>9.1199999999999992</v>
      </c>
      <c r="M69" s="196">
        <v>0</v>
      </c>
      <c r="N69" s="196">
        <v>28.93</v>
      </c>
      <c r="O69" s="196">
        <v>48.59</v>
      </c>
      <c r="P69" s="196">
        <v>65.430000000000007</v>
      </c>
      <c r="Q69" s="196">
        <v>1.86</v>
      </c>
      <c r="R69" s="196">
        <v>10.39</v>
      </c>
      <c r="S69" s="196">
        <v>2.89</v>
      </c>
      <c r="T69" s="196">
        <v>0</v>
      </c>
      <c r="U69" s="196">
        <v>319.20999999999998</v>
      </c>
      <c r="V69" s="196">
        <v>5.08</v>
      </c>
      <c r="W69" s="196">
        <v>11.08</v>
      </c>
      <c r="X69" s="196">
        <v>24.09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68.17</v>
      </c>
      <c r="AQ69" s="196">
        <v>22.1</v>
      </c>
      <c r="AR69" s="196">
        <v>10.39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57.87</v>
      </c>
      <c r="L70" s="196">
        <v>11.57</v>
      </c>
      <c r="M70" s="196">
        <v>0</v>
      </c>
      <c r="N70" s="196">
        <v>28.93</v>
      </c>
      <c r="O70" s="196">
        <v>48.59</v>
      </c>
      <c r="P70" s="196">
        <v>65.430000000000007</v>
      </c>
      <c r="Q70" s="196">
        <v>1.93</v>
      </c>
      <c r="R70" s="196">
        <v>10.39</v>
      </c>
      <c r="S70" s="196">
        <v>2.89</v>
      </c>
      <c r="T70" s="196">
        <v>0</v>
      </c>
      <c r="U70" s="196">
        <v>319.20999999999998</v>
      </c>
      <c r="V70" s="196">
        <v>5.08</v>
      </c>
      <c r="W70" s="196">
        <v>11.08</v>
      </c>
      <c r="X70" s="196">
        <v>24.09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68.17</v>
      </c>
      <c r="AQ70" s="196">
        <v>22.1</v>
      </c>
      <c r="AR70" s="196">
        <v>5.0199999999999996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79.17</v>
      </c>
      <c r="L71" s="196">
        <v>22.71</v>
      </c>
      <c r="M71" s="196">
        <v>0</v>
      </c>
      <c r="N71" s="196">
        <v>28.93</v>
      </c>
      <c r="O71" s="196">
        <v>48.59</v>
      </c>
      <c r="P71" s="196">
        <v>65.430000000000007</v>
      </c>
      <c r="Q71" s="196">
        <v>1.93</v>
      </c>
      <c r="R71" s="196">
        <v>10.39</v>
      </c>
      <c r="S71" s="196">
        <v>2.89</v>
      </c>
      <c r="T71" s="196">
        <v>0</v>
      </c>
      <c r="U71" s="196">
        <v>319.20999999999998</v>
      </c>
      <c r="V71" s="196">
        <v>5.08</v>
      </c>
      <c r="W71" s="196">
        <v>11.08</v>
      </c>
      <c r="X71" s="196">
        <v>24.09</v>
      </c>
      <c r="Y71" s="196">
        <v>0</v>
      </c>
      <c r="Z71">
        <v>0</v>
      </c>
      <c r="AA71" s="196">
        <v>8.3000000000000007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68.17</v>
      </c>
      <c r="AQ71" s="196">
        <v>22.1</v>
      </c>
      <c r="AR71" s="196">
        <v>1.52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79.17</v>
      </c>
      <c r="L72" s="196">
        <v>24.11</v>
      </c>
      <c r="M72" s="196">
        <v>0</v>
      </c>
      <c r="N72" s="196">
        <v>28.93</v>
      </c>
      <c r="O72" s="196">
        <v>48.59</v>
      </c>
      <c r="P72" s="196">
        <v>65.430000000000007</v>
      </c>
      <c r="Q72" s="196">
        <v>1.93</v>
      </c>
      <c r="R72" s="196">
        <v>10.39</v>
      </c>
      <c r="S72" s="196">
        <v>2.89</v>
      </c>
      <c r="T72" s="196">
        <v>0</v>
      </c>
      <c r="U72" s="196">
        <v>319.20999999999998</v>
      </c>
      <c r="V72" s="196">
        <v>5.08</v>
      </c>
      <c r="W72" s="196">
        <v>11.08</v>
      </c>
      <c r="X72" s="196">
        <v>24.09</v>
      </c>
      <c r="Y72" s="196">
        <v>0</v>
      </c>
      <c r="Z72">
        <v>0</v>
      </c>
      <c r="AA72" s="196">
        <v>8.3000000000000007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68.17</v>
      </c>
      <c r="AQ72" s="196">
        <v>22.1</v>
      </c>
      <c r="AR72" s="196">
        <v>0.48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79.17</v>
      </c>
      <c r="L73" s="196">
        <v>24.11</v>
      </c>
      <c r="M73" s="196">
        <v>0</v>
      </c>
      <c r="N73" s="196">
        <v>28.93</v>
      </c>
      <c r="O73" s="196">
        <v>48.59</v>
      </c>
      <c r="P73" s="196">
        <v>65.430000000000007</v>
      </c>
      <c r="Q73" s="196">
        <v>5.03</v>
      </c>
      <c r="R73" s="196">
        <v>10.39</v>
      </c>
      <c r="S73" s="196">
        <v>2.89</v>
      </c>
      <c r="T73" s="196">
        <v>0</v>
      </c>
      <c r="U73" s="196">
        <v>319.20999999999998</v>
      </c>
      <c r="V73" s="196">
        <v>5.08</v>
      </c>
      <c r="W73" s="196">
        <v>11.08</v>
      </c>
      <c r="X73" s="196">
        <v>24.09</v>
      </c>
      <c r="Y73" s="196">
        <v>0</v>
      </c>
      <c r="Z73">
        <v>0</v>
      </c>
      <c r="AA73" s="196">
        <v>8.3000000000000007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68.17</v>
      </c>
      <c r="AQ73" s="196">
        <v>22.1</v>
      </c>
      <c r="AR73" s="196">
        <v>0.25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79.17</v>
      </c>
      <c r="L74" s="196">
        <v>24.11</v>
      </c>
      <c r="M74" s="196">
        <v>0</v>
      </c>
      <c r="N74" s="196">
        <v>28.93</v>
      </c>
      <c r="O74" s="196">
        <v>48.59</v>
      </c>
      <c r="P74" s="196">
        <v>65.430000000000007</v>
      </c>
      <c r="Q74" s="196">
        <v>5.03</v>
      </c>
      <c r="R74" s="196">
        <v>10.39</v>
      </c>
      <c r="S74" s="196">
        <v>2.89</v>
      </c>
      <c r="T74" s="196">
        <v>0</v>
      </c>
      <c r="U74" s="196">
        <v>319.20999999999998</v>
      </c>
      <c r="V74" s="196">
        <v>5.08</v>
      </c>
      <c r="W74" s="196">
        <v>11.08</v>
      </c>
      <c r="X74" s="196">
        <v>24.09</v>
      </c>
      <c r="Y74" s="196">
        <v>0</v>
      </c>
      <c r="Z74">
        <v>0</v>
      </c>
      <c r="AA74" s="196">
        <v>8.3000000000000007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68.17</v>
      </c>
      <c r="AQ74" s="196">
        <v>22.1</v>
      </c>
      <c r="AR74" s="196">
        <v>0.19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79.17</v>
      </c>
      <c r="L75" s="196">
        <v>24.11</v>
      </c>
      <c r="M75" s="196">
        <v>0</v>
      </c>
      <c r="N75" s="196">
        <v>28.93</v>
      </c>
      <c r="O75" s="196">
        <v>48.59</v>
      </c>
      <c r="P75" s="196">
        <v>65.430000000000007</v>
      </c>
      <c r="Q75" s="196">
        <v>5.03</v>
      </c>
      <c r="R75" s="196">
        <v>10.39</v>
      </c>
      <c r="S75" s="196">
        <v>2.89</v>
      </c>
      <c r="T75" s="196">
        <v>0</v>
      </c>
      <c r="U75" s="196">
        <v>319.20999999999998</v>
      </c>
      <c r="V75" s="196">
        <v>5.08</v>
      </c>
      <c r="W75" s="196">
        <v>11.08</v>
      </c>
      <c r="X75" s="196">
        <v>24.09</v>
      </c>
      <c r="Y75" s="196">
        <v>0</v>
      </c>
      <c r="Z75">
        <v>0</v>
      </c>
      <c r="AA75" s="196">
        <v>8.3000000000000007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68.17</v>
      </c>
      <c r="AQ75" s="196">
        <v>22.1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79.17</v>
      </c>
      <c r="L76" s="196">
        <v>24.11</v>
      </c>
      <c r="M76" s="196">
        <v>0</v>
      </c>
      <c r="N76" s="196">
        <v>28.93</v>
      </c>
      <c r="O76" s="196">
        <v>48.59</v>
      </c>
      <c r="P76" s="196">
        <v>65.430000000000007</v>
      </c>
      <c r="Q76" s="196">
        <v>5.03</v>
      </c>
      <c r="R76" s="196">
        <v>10.39</v>
      </c>
      <c r="S76" s="196">
        <v>2.89</v>
      </c>
      <c r="T76" s="196">
        <v>0</v>
      </c>
      <c r="U76" s="196">
        <v>319.20999999999998</v>
      </c>
      <c r="V76" s="196">
        <v>5.08</v>
      </c>
      <c r="W76" s="196">
        <v>11.08</v>
      </c>
      <c r="X76" s="196">
        <v>24.09</v>
      </c>
      <c r="Y76" s="196">
        <v>0</v>
      </c>
      <c r="Z76">
        <v>0</v>
      </c>
      <c r="AA76" s="196">
        <v>8.3000000000000007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68.17</v>
      </c>
      <c r="AQ76" s="196">
        <v>22.1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79.17</v>
      </c>
      <c r="L77" s="196">
        <v>24.11</v>
      </c>
      <c r="M77" s="196">
        <v>0</v>
      </c>
      <c r="N77" s="196">
        <v>28.93</v>
      </c>
      <c r="O77" s="196">
        <v>48.59</v>
      </c>
      <c r="P77" s="196">
        <v>65.430000000000007</v>
      </c>
      <c r="Q77" s="196">
        <v>5.03</v>
      </c>
      <c r="R77" s="196">
        <v>10.39</v>
      </c>
      <c r="S77" s="196">
        <v>2.89</v>
      </c>
      <c r="T77" s="196">
        <v>0</v>
      </c>
      <c r="U77" s="196">
        <v>319.20999999999998</v>
      </c>
      <c r="V77" s="196">
        <v>5.08</v>
      </c>
      <c r="W77" s="196">
        <v>11.08</v>
      </c>
      <c r="X77" s="196">
        <v>24.09</v>
      </c>
      <c r="Y77" s="196">
        <v>0</v>
      </c>
      <c r="Z77">
        <v>0</v>
      </c>
      <c r="AA77" s="196">
        <v>8.3000000000000007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68.17</v>
      </c>
      <c r="AQ77" s="196">
        <v>22.1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79.17</v>
      </c>
      <c r="L78" s="196">
        <v>24.11</v>
      </c>
      <c r="M78" s="196">
        <v>0</v>
      </c>
      <c r="N78" s="196">
        <v>28.93</v>
      </c>
      <c r="O78" s="196">
        <v>48.59</v>
      </c>
      <c r="P78" s="196">
        <v>65.430000000000007</v>
      </c>
      <c r="Q78" s="196">
        <v>5.03</v>
      </c>
      <c r="R78" s="196">
        <v>10.39</v>
      </c>
      <c r="S78" s="196">
        <v>2.89</v>
      </c>
      <c r="T78" s="196">
        <v>0</v>
      </c>
      <c r="U78" s="196">
        <v>319.20999999999998</v>
      </c>
      <c r="V78" s="196">
        <v>5.08</v>
      </c>
      <c r="W78" s="196">
        <v>11.08</v>
      </c>
      <c r="X78" s="196">
        <v>24.09</v>
      </c>
      <c r="Y78" s="196">
        <v>0</v>
      </c>
      <c r="Z78">
        <v>0</v>
      </c>
      <c r="AA78" s="196">
        <v>8.3000000000000007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68.17</v>
      </c>
      <c r="AQ78" s="196">
        <v>22.1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79.17</v>
      </c>
      <c r="L79" s="196">
        <v>14.87</v>
      </c>
      <c r="M79" s="196">
        <v>0</v>
      </c>
      <c r="N79" s="196">
        <v>28.93</v>
      </c>
      <c r="O79" s="196">
        <v>48.59</v>
      </c>
      <c r="P79" s="196">
        <v>65.430000000000007</v>
      </c>
      <c r="Q79" s="196">
        <v>3.65</v>
      </c>
      <c r="R79" s="196">
        <v>10.77</v>
      </c>
      <c r="S79" s="196">
        <v>4.7300000000000004</v>
      </c>
      <c r="T79" s="196">
        <v>0</v>
      </c>
      <c r="U79" s="196">
        <v>319.20999999999998</v>
      </c>
      <c r="V79" s="196">
        <v>5.08</v>
      </c>
      <c r="W79" s="196">
        <v>11.08</v>
      </c>
      <c r="X79" s="196">
        <v>24.09</v>
      </c>
      <c r="Y79" s="196">
        <v>0</v>
      </c>
      <c r="Z79">
        <v>0</v>
      </c>
      <c r="AA79" s="196">
        <v>8.3000000000000007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48.59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68.17</v>
      </c>
      <c r="AQ79" s="196">
        <v>22.1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79.17</v>
      </c>
      <c r="L80" s="196">
        <v>11.57</v>
      </c>
      <c r="M80" s="196">
        <v>0</v>
      </c>
      <c r="N80" s="196">
        <v>28.93</v>
      </c>
      <c r="O80" s="196">
        <v>48.59</v>
      </c>
      <c r="P80" s="196">
        <v>65.430000000000007</v>
      </c>
      <c r="Q80" s="196">
        <v>2.52</v>
      </c>
      <c r="R80" s="196">
        <v>10.77</v>
      </c>
      <c r="S80" s="196">
        <v>3.33</v>
      </c>
      <c r="T80" s="196">
        <v>0</v>
      </c>
      <c r="U80" s="196">
        <v>319.20999999999998</v>
      </c>
      <c r="V80" s="196">
        <v>5.08</v>
      </c>
      <c r="W80" s="196">
        <v>11.08</v>
      </c>
      <c r="X80" s="196">
        <v>24.09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48.59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68.17</v>
      </c>
      <c r="AQ80" s="196">
        <v>22.1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60.47</v>
      </c>
      <c r="L81" s="196">
        <v>11.57</v>
      </c>
      <c r="M81" s="196">
        <v>0</v>
      </c>
      <c r="N81" s="196">
        <v>28.93</v>
      </c>
      <c r="O81" s="196">
        <v>48.59</v>
      </c>
      <c r="P81" s="196">
        <v>65.430000000000007</v>
      </c>
      <c r="Q81" s="196">
        <v>1.86</v>
      </c>
      <c r="R81" s="196">
        <v>10.39</v>
      </c>
      <c r="S81" s="196">
        <v>2.79</v>
      </c>
      <c r="T81" s="196">
        <v>0</v>
      </c>
      <c r="U81" s="196">
        <v>319.20999999999998</v>
      </c>
      <c r="V81" s="196">
        <v>5.08</v>
      </c>
      <c r="W81" s="196">
        <v>11.08</v>
      </c>
      <c r="X81" s="196">
        <v>24.09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48.59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68.17</v>
      </c>
      <c r="AQ81" s="196">
        <v>22.1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60.47</v>
      </c>
      <c r="L82" s="196">
        <v>11.57</v>
      </c>
      <c r="M82" s="196">
        <v>0</v>
      </c>
      <c r="N82" s="196">
        <v>28.93</v>
      </c>
      <c r="O82" s="196">
        <v>48.59</v>
      </c>
      <c r="P82" s="196">
        <v>65.430000000000007</v>
      </c>
      <c r="Q82" s="196">
        <v>1.86</v>
      </c>
      <c r="R82" s="196">
        <v>10.39</v>
      </c>
      <c r="S82" s="196">
        <v>2.79</v>
      </c>
      <c r="T82" s="196">
        <v>0</v>
      </c>
      <c r="U82" s="196">
        <v>319.20999999999998</v>
      </c>
      <c r="V82" s="196">
        <v>5.08</v>
      </c>
      <c r="W82" s="196">
        <v>11.08</v>
      </c>
      <c r="X82" s="196">
        <v>24.09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48.59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68.17</v>
      </c>
      <c r="AQ82" s="196">
        <v>22.1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68.040000000000006</v>
      </c>
      <c r="L83" s="196">
        <v>11.57</v>
      </c>
      <c r="M83" s="196">
        <v>0</v>
      </c>
      <c r="N83" s="196">
        <v>28.93</v>
      </c>
      <c r="O83" s="196">
        <v>48.59</v>
      </c>
      <c r="P83" s="196">
        <v>65.430000000000007</v>
      </c>
      <c r="Q83" s="196">
        <v>1.86</v>
      </c>
      <c r="R83" s="196">
        <v>10.39</v>
      </c>
      <c r="S83" s="196">
        <v>2.79</v>
      </c>
      <c r="T83" s="196">
        <v>0</v>
      </c>
      <c r="U83" s="196">
        <v>319.20999999999998</v>
      </c>
      <c r="V83" s="196">
        <v>4.9000000000000004</v>
      </c>
      <c r="W83" s="196">
        <v>11.08</v>
      </c>
      <c r="X83" s="196">
        <v>24.09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68.17</v>
      </c>
      <c r="AQ83" s="196">
        <v>22.1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60</v>
      </c>
      <c r="L84" s="196">
        <v>11.57</v>
      </c>
      <c r="M84" s="196">
        <v>0</v>
      </c>
      <c r="N84" s="196">
        <v>28.93</v>
      </c>
      <c r="O84" s="196">
        <v>48.59</v>
      </c>
      <c r="P84" s="196">
        <v>65.430000000000007</v>
      </c>
      <c r="Q84" s="196">
        <v>1.86</v>
      </c>
      <c r="R84" s="196">
        <v>10.39</v>
      </c>
      <c r="S84" s="196">
        <v>2.79</v>
      </c>
      <c r="T84" s="196">
        <v>0</v>
      </c>
      <c r="U84" s="196">
        <v>319.20999999999998</v>
      </c>
      <c r="V84" s="196">
        <v>4.9000000000000004</v>
      </c>
      <c r="W84" s="196">
        <v>11.08</v>
      </c>
      <c r="X84" s="196">
        <v>24.09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68.17</v>
      </c>
      <c r="AQ84" s="196">
        <v>22.1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43.4</v>
      </c>
      <c r="L85" s="196">
        <v>11.57</v>
      </c>
      <c r="M85" s="196">
        <v>0</v>
      </c>
      <c r="N85" s="196">
        <v>28.93</v>
      </c>
      <c r="O85" s="196">
        <v>48.59</v>
      </c>
      <c r="P85" s="196">
        <v>65.430000000000007</v>
      </c>
      <c r="Q85" s="196">
        <v>1.86</v>
      </c>
      <c r="R85" s="196">
        <v>10.39</v>
      </c>
      <c r="S85" s="196">
        <v>2.79</v>
      </c>
      <c r="T85" s="196">
        <v>0</v>
      </c>
      <c r="U85" s="196">
        <v>319.20999999999998</v>
      </c>
      <c r="V85" s="196">
        <v>5.08</v>
      </c>
      <c r="W85" s="196">
        <v>11.08</v>
      </c>
      <c r="X85" s="196">
        <v>24.09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68.17</v>
      </c>
      <c r="AQ85" s="196">
        <v>22.1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43.4</v>
      </c>
      <c r="L86" s="196">
        <v>11.57</v>
      </c>
      <c r="M86" s="196">
        <v>0</v>
      </c>
      <c r="N86" s="196">
        <v>28.93</v>
      </c>
      <c r="O86" s="196">
        <v>48.59</v>
      </c>
      <c r="P86" s="196">
        <v>65.430000000000007</v>
      </c>
      <c r="Q86" s="196">
        <v>1.86</v>
      </c>
      <c r="R86" s="196">
        <v>10.38</v>
      </c>
      <c r="S86" s="196">
        <v>2.79</v>
      </c>
      <c r="T86" s="196">
        <v>0</v>
      </c>
      <c r="U86" s="196">
        <v>319.20999999999998</v>
      </c>
      <c r="V86" s="196">
        <v>5.08</v>
      </c>
      <c r="W86" s="196">
        <v>11.08</v>
      </c>
      <c r="X86" s="196">
        <v>24.09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68.17</v>
      </c>
      <c r="AQ86" s="196">
        <v>22.1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43.4</v>
      </c>
      <c r="L87" s="196">
        <v>11.57</v>
      </c>
      <c r="M87" s="196">
        <v>0</v>
      </c>
      <c r="N87" s="196">
        <v>28.93</v>
      </c>
      <c r="O87" s="196">
        <v>48.59</v>
      </c>
      <c r="P87" s="196">
        <v>65.430000000000007</v>
      </c>
      <c r="Q87" s="196">
        <v>1.86</v>
      </c>
      <c r="R87" s="196">
        <v>10.38</v>
      </c>
      <c r="S87" s="196">
        <v>2.79</v>
      </c>
      <c r="T87" s="196">
        <v>0</v>
      </c>
      <c r="U87" s="196">
        <v>319.20999999999998</v>
      </c>
      <c r="V87" s="196">
        <v>5.08</v>
      </c>
      <c r="W87" s="196">
        <v>11.08</v>
      </c>
      <c r="X87" s="196">
        <v>24.09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68.17</v>
      </c>
      <c r="AQ87" s="196">
        <v>22.1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38.58</v>
      </c>
      <c r="L88" s="196">
        <v>11.57</v>
      </c>
      <c r="M88" s="196">
        <v>0</v>
      </c>
      <c r="N88" s="196">
        <v>28.93</v>
      </c>
      <c r="O88" s="196">
        <v>48.59</v>
      </c>
      <c r="P88" s="196">
        <v>65.430000000000007</v>
      </c>
      <c r="Q88" s="196">
        <v>1.86</v>
      </c>
      <c r="R88" s="196">
        <v>10.38</v>
      </c>
      <c r="S88" s="196">
        <v>2.79</v>
      </c>
      <c r="T88" s="196">
        <v>0</v>
      </c>
      <c r="U88" s="196">
        <v>319.20999999999998</v>
      </c>
      <c r="V88" s="196">
        <v>5.08</v>
      </c>
      <c r="W88" s="196">
        <v>11.08</v>
      </c>
      <c r="X88" s="196">
        <v>24.09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68.17</v>
      </c>
      <c r="AQ88" s="196">
        <v>22.1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38.58</v>
      </c>
      <c r="L89" s="196">
        <v>11.57</v>
      </c>
      <c r="M89" s="196">
        <v>0</v>
      </c>
      <c r="N89" s="196">
        <v>28.93</v>
      </c>
      <c r="O89" s="196">
        <v>48.59</v>
      </c>
      <c r="P89" s="196">
        <v>65.430000000000007</v>
      </c>
      <c r="Q89" s="196">
        <v>1.86</v>
      </c>
      <c r="R89" s="196">
        <v>10.38</v>
      </c>
      <c r="S89" s="196">
        <v>2.79</v>
      </c>
      <c r="T89" s="196">
        <v>0</v>
      </c>
      <c r="U89" s="196">
        <v>319.20999999999998</v>
      </c>
      <c r="V89" s="196">
        <v>5.08</v>
      </c>
      <c r="W89" s="196">
        <v>11.08</v>
      </c>
      <c r="X89" s="196">
        <v>24.09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68.17</v>
      </c>
      <c r="AQ89" s="196">
        <v>16.399999999999999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38.58</v>
      </c>
      <c r="L90" s="196">
        <v>11.57</v>
      </c>
      <c r="M90" s="196">
        <v>0</v>
      </c>
      <c r="N90" s="196">
        <v>28.93</v>
      </c>
      <c r="O90" s="196">
        <v>48.59</v>
      </c>
      <c r="P90" s="196">
        <v>65.430000000000007</v>
      </c>
      <c r="Q90" s="196">
        <v>1.86</v>
      </c>
      <c r="R90" s="196">
        <v>10.38</v>
      </c>
      <c r="S90" s="196">
        <v>2.79</v>
      </c>
      <c r="T90" s="196">
        <v>0</v>
      </c>
      <c r="U90" s="196">
        <v>319.20999999999998</v>
      </c>
      <c r="V90" s="196">
        <v>5.08</v>
      </c>
      <c r="W90" s="196">
        <v>11.08</v>
      </c>
      <c r="X90" s="196">
        <v>24.09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68.17</v>
      </c>
      <c r="AQ90" s="196">
        <v>16.399999999999999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38.58</v>
      </c>
      <c r="L91" s="196">
        <v>11.57</v>
      </c>
      <c r="M91" s="196">
        <v>0</v>
      </c>
      <c r="N91" s="196">
        <v>28.93</v>
      </c>
      <c r="O91" s="196">
        <v>48.59</v>
      </c>
      <c r="P91" s="196">
        <v>65.430000000000007</v>
      </c>
      <c r="Q91" s="196">
        <v>1.86</v>
      </c>
      <c r="R91" s="196">
        <v>4.82</v>
      </c>
      <c r="S91" s="196">
        <v>2.79</v>
      </c>
      <c r="T91" s="196">
        <v>0</v>
      </c>
      <c r="U91" s="196">
        <v>319.20999999999998</v>
      </c>
      <c r="V91" s="196">
        <v>0.27</v>
      </c>
      <c r="W91" s="196">
        <v>11.08</v>
      </c>
      <c r="X91" s="196">
        <v>24.09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68.17</v>
      </c>
      <c r="AQ91" s="196">
        <v>10.61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38.58</v>
      </c>
      <c r="L92" s="196">
        <v>11.57</v>
      </c>
      <c r="M92" s="196">
        <v>0</v>
      </c>
      <c r="N92" s="196">
        <v>28.93</v>
      </c>
      <c r="O92" s="196">
        <v>48.59</v>
      </c>
      <c r="P92" s="196">
        <v>65.430000000000007</v>
      </c>
      <c r="Q92" s="196">
        <v>1.86</v>
      </c>
      <c r="R92" s="196">
        <v>4.82</v>
      </c>
      <c r="S92" s="196">
        <v>2.79</v>
      </c>
      <c r="T92" s="196">
        <v>0</v>
      </c>
      <c r="U92" s="196">
        <v>319.20999999999998</v>
      </c>
      <c r="V92" s="196">
        <v>0</v>
      </c>
      <c r="W92" s="196">
        <v>11.08</v>
      </c>
      <c r="X92" s="196">
        <v>24.09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68.17</v>
      </c>
      <c r="AQ92" s="196">
        <v>10.61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38.58</v>
      </c>
      <c r="L93" s="196">
        <v>11.57</v>
      </c>
      <c r="M93" s="196">
        <v>0</v>
      </c>
      <c r="N93" s="196">
        <v>28.93</v>
      </c>
      <c r="O93" s="196">
        <v>48.59</v>
      </c>
      <c r="P93" s="196">
        <v>65.430000000000007</v>
      </c>
      <c r="Q93" s="196">
        <v>1.86</v>
      </c>
      <c r="R93" s="196">
        <v>4.82</v>
      </c>
      <c r="S93" s="196">
        <v>2.79</v>
      </c>
      <c r="T93" s="196">
        <v>0</v>
      </c>
      <c r="U93" s="196">
        <v>319.20999999999998</v>
      </c>
      <c r="V93" s="196">
        <v>0</v>
      </c>
      <c r="W93" s="196">
        <v>5.79</v>
      </c>
      <c r="X93" s="196">
        <v>11.75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68.17</v>
      </c>
      <c r="AQ93" s="196">
        <v>10.61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38.58</v>
      </c>
      <c r="L94" s="196">
        <v>11.57</v>
      </c>
      <c r="M94" s="196">
        <v>0</v>
      </c>
      <c r="N94" s="196">
        <v>28.93</v>
      </c>
      <c r="O94" s="196">
        <v>48.59</v>
      </c>
      <c r="P94" s="196">
        <v>65.430000000000007</v>
      </c>
      <c r="Q94" s="196">
        <v>1.86</v>
      </c>
      <c r="R94" s="196">
        <v>4.82</v>
      </c>
      <c r="S94" s="196">
        <v>2.79</v>
      </c>
      <c r="T94" s="196">
        <v>0</v>
      </c>
      <c r="U94" s="196">
        <v>319.20999999999998</v>
      </c>
      <c r="V94" s="196">
        <v>0</v>
      </c>
      <c r="W94" s="196">
        <v>5.79</v>
      </c>
      <c r="X94" s="196">
        <v>11.57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68.17</v>
      </c>
      <c r="AQ94" s="196">
        <v>10.61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38.58</v>
      </c>
      <c r="L95" s="196">
        <v>11.57</v>
      </c>
      <c r="M95" s="196">
        <v>0</v>
      </c>
      <c r="N95" s="196">
        <v>28.93</v>
      </c>
      <c r="O95" s="196">
        <v>48.59</v>
      </c>
      <c r="P95" s="196">
        <v>65.430000000000007</v>
      </c>
      <c r="Q95" s="196">
        <v>1.86</v>
      </c>
      <c r="R95" s="196">
        <v>4.82</v>
      </c>
      <c r="S95" s="196">
        <v>2.79</v>
      </c>
      <c r="T95" s="196">
        <v>0</v>
      </c>
      <c r="U95" s="196">
        <v>319.20999999999998</v>
      </c>
      <c r="V95" s="196">
        <v>0</v>
      </c>
      <c r="W95" s="196">
        <v>5.94</v>
      </c>
      <c r="X95" s="196">
        <v>11.57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68.17</v>
      </c>
      <c r="AQ95" s="196">
        <v>10.61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38.58</v>
      </c>
      <c r="L96" s="196">
        <v>11.57</v>
      </c>
      <c r="M96" s="196">
        <v>0</v>
      </c>
      <c r="N96" s="196">
        <v>28.93</v>
      </c>
      <c r="O96" s="196">
        <v>48.59</v>
      </c>
      <c r="P96" s="196">
        <v>65.430000000000007</v>
      </c>
      <c r="Q96" s="196">
        <v>1.86</v>
      </c>
      <c r="R96" s="196">
        <v>4.82</v>
      </c>
      <c r="S96" s="196">
        <v>2.79</v>
      </c>
      <c r="T96" s="196">
        <v>0</v>
      </c>
      <c r="U96" s="196">
        <v>319.20999999999998</v>
      </c>
      <c r="V96" s="196">
        <v>0</v>
      </c>
      <c r="W96" s="196">
        <v>5.79</v>
      </c>
      <c r="X96" s="196">
        <v>11.57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31.63</v>
      </c>
      <c r="AQ96" s="196">
        <v>10.61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38.58</v>
      </c>
      <c r="L97" s="196">
        <v>11.57</v>
      </c>
      <c r="M97" s="196">
        <v>0</v>
      </c>
      <c r="N97" s="196">
        <v>28.93</v>
      </c>
      <c r="O97" s="196">
        <v>48.59</v>
      </c>
      <c r="P97" s="196">
        <v>65.430000000000007</v>
      </c>
      <c r="Q97" s="196">
        <v>1.86</v>
      </c>
      <c r="R97" s="196">
        <v>4.82</v>
      </c>
      <c r="S97" s="196">
        <v>2.79</v>
      </c>
      <c r="T97" s="196">
        <v>0</v>
      </c>
      <c r="U97" s="196">
        <v>319.20999999999998</v>
      </c>
      <c r="V97" s="196">
        <v>0</v>
      </c>
      <c r="W97" s="196">
        <v>5.79</v>
      </c>
      <c r="X97" s="196">
        <v>11.57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31.63</v>
      </c>
      <c r="AQ97" s="196">
        <v>10.61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38.58</v>
      </c>
      <c r="L98" s="196">
        <v>11.57</v>
      </c>
      <c r="M98" s="196">
        <v>0</v>
      </c>
      <c r="N98" s="196">
        <v>28.93</v>
      </c>
      <c r="O98" s="196">
        <v>48.59</v>
      </c>
      <c r="P98" s="196">
        <v>65.430000000000007</v>
      </c>
      <c r="Q98" s="196">
        <v>1.86</v>
      </c>
      <c r="R98" s="196">
        <v>4.82</v>
      </c>
      <c r="S98" s="196">
        <v>2.79</v>
      </c>
      <c r="T98" s="196">
        <v>0</v>
      </c>
      <c r="U98" s="196">
        <v>319.20999999999998</v>
      </c>
      <c r="V98" s="196">
        <v>0</v>
      </c>
      <c r="W98" s="196">
        <v>5.79</v>
      </c>
      <c r="X98" s="196">
        <v>11.57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31.63</v>
      </c>
      <c r="AQ98" s="196">
        <v>10.61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1.1001100000000004</v>
      </c>
      <c r="L99">
        <f t="shared" si="0"/>
        <v>0.30284250000000001</v>
      </c>
      <c r="M99">
        <f t="shared" si="0"/>
        <v>0</v>
      </c>
      <c r="N99">
        <f t="shared" si="0"/>
        <v>0.69431999999999927</v>
      </c>
      <c r="O99">
        <f t="shared" si="0"/>
        <v>1.1661600000000016</v>
      </c>
      <c r="P99">
        <f t="shared" si="0"/>
        <v>1.5703200000000015</v>
      </c>
      <c r="Q99">
        <f t="shared" si="0"/>
        <v>5.0860000000000093E-2</v>
      </c>
      <c r="R99">
        <f t="shared" si="0"/>
        <v>0.18365499999999998</v>
      </c>
      <c r="S99">
        <f t="shared" si="0"/>
        <v>6.8839999999999929E-2</v>
      </c>
      <c r="T99">
        <f t="shared" si="0"/>
        <v>0</v>
      </c>
      <c r="U99">
        <f t="shared" si="0"/>
        <v>7.6610399999999848</v>
      </c>
      <c r="V99">
        <f t="shared" si="0"/>
        <v>6.9827500000000042E-2</v>
      </c>
      <c r="W99">
        <f t="shared" si="0"/>
        <v>0.2392975000000003</v>
      </c>
      <c r="X99">
        <f t="shared" si="0"/>
        <v>0.47524499999999931</v>
      </c>
      <c r="Y99">
        <f t="shared" si="0"/>
        <v>0</v>
      </c>
      <c r="Z99">
        <f t="shared" si="0"/>
        <v>0</v>
      </c>
      <c r="AA99">
        <f t="shared" si="0"/>
        <v>0.20333000000000007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1.1490550000000004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1.4198450000000011</v>
      </c>
      <c r="AQ99">
        <f t="shared" si="0"/>
        <v>0.36081749999999951</v>
      </c>
      <c r="AR99">
        <f t="shared" si="0"/>
        <v>0.22088750000000001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4.51</v>
      </c>
      <c r="L3" s="196">
        <v>102.23</v>
      </c>
      <c r="M3" s="196">
        <v>27.23</v>
      </c>
      <c r="N3" s="196">
        <v>34.950000000000003</v>
      </c>
      <c r="O3" s="196">
        <v>0</v>
      </c>
      <c r="P3" s="196">
        <v>40.5</v>
      </c>
      <c r="Q3" s="196">
        <v>2.9</v>
      </c>
      <c r="R3" s="196">
        <v>4</v>
      </c>
      <c r="S3" s="196">
        <v>4</v>
      </c>
      <c r="T3" s="196">
        <v>0</v>
      </c>
      <c r="U3" s="196">
        <v>24.79</v>
      </c>
      <c r="V3" s="196">
        <v>1.98</v>
      </c>
      <c r="W3" s="196">
        <v>3.86</v>
      </c>
      <c r="X3" s="196">
        <v>9.65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19.29</v>
      </c>
      <c r="AQ3" s="196">
        <v>7.72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4.6500000000000004</v>
      </c>
      <c r="L4" s="196">
        <v>102.23</v>
      </c>
      <c r="M4" s="196">
        <v>27.23</v>
      </c>
      <c r="N4" s="196">
        <v>34.950000000000003</v>
      </c>
      <c r="O4" s="196">
        <v>0</v>
      </c>
      <c r="P4" s="196">
        <v>40.5</v>
      </c>
      <c r="Q4" s="196">
        <v>2.9</v>
      </c>
      <c r="R4" s="196">
        <v>3.86</v>
      </c>
      <c r="S4" s="196">
        <v>3.86</v>
      </c>
      <c r="T4" s="196">
        <v>0</v>
      </c>
      <c r="U4" s="196">
        <v>24.79</v>
      </c>
      <c r="V4" s="196">
        <v>1.93</v>
      </c>
      <c r="W4" s="196">
        <v>3.86</v>
      </c>
      <c r="X4" s="196">
        <v>9.65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19.29</v>
      </c>
      <c r="AQ4" s="196">
        <v>7.72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4.51</v>
      </c>
      <c r="L5" s="196">
        <v>102.23</v>
      </c>
      <c r="M5" s="196">
        <v>27.23</v>
      </c>
      <c r="N5" s="196">
        <v>34.950000000000003</v>
      </c>
      <c r="O5" s="196">
        <v>0</v>
      </c>
      <c r="P5" s="196">
        <v>40.5</v>
      </c>
      <c r="Q5" s="196">
        <v>2.9</v>
      </c>
      <c r="R5" s="196">
        <v>3.86</v>
      </c>
      <c r="S5" s="196">
        <v>3.86</v>
      </c>
      <c r="T5" s="196">
        <v>0</v>
      </c>
      <c r="U5" s="196">
        <v>24.79</v>
      </c>
      <c r="V5" s="196">
        <v>1.93</v>
      </c>
      <c r="W5" s="196">
        <v>3.86</v>
      </c>
      <c r="X5" s="196">
        <v>9.65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19.29</v>
      </c>
      <c r="AQ5" s="196">
        <v>7.72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4.51</v>
      </c>
      <c r="L6" s="196">
        <v>102.23</v>
      </c>
      <c r="M6" s="196">
        <v>27.23</v>
      </c>
      <c r="N6" s="196">
        <v>34.950000000000003</v>
      </c>
      <c r="O6" s="196">
        <v>0</v>
      </c>
      <c r="P6" s="196">
        <v>40.5</v>
      </c>
      <c r="Q6" s="196">
        <v>2.9</v>
      </c>
      <c r="R6" s="196">
        <v>3.86</v>
      </c>
      <c r="S6" s="196">
        <v>3.86</v>
      </c>
      <c r="T6" s="196">
        <v>0</v>
      </c>
      <c r="U6" s="196">
        <v>24.79</v>
      </c>
      <c r="V6" s="196">
        <v>1.93</v>
      </c>
      <c r="W6" s="196">
        <v>3.86</v>
      </c>
      <c r="X6" s="196">
        <v>9.65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19.29</v>
      </c>
      <c r="AQ6" s="196">
        <v>7.72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4.51</v>
      </c>
      <c r="L7" s="196">
        <v>102.23</v>
      </c>
      <c r="M7" s="196">
        <v>27.23</v>
      </c>
      <c r="N7" s="196">
        <v>34.950000000000003</v>
      </c>
      <c r="O7" s="196">
        <v>0</v>
      </c>
      <c r="P7" s="196">
        <v>40.5</v>
      </c>
      <c r="Q7" s="196">
        <v>2.9</v>
      </c>
      <c r="R7" s="196">
        <v>3.86</v>
      </c>
      <c r="S7" s="196">
        <v>3.86</v>
      </c>
      <c r="T7" s="196">
        <v>0</v>
      </c>
      <c r="U7" s="196">
        <v>24.79</v>
      </c>
      <c r="V7" s="196">
        <v>1.93</v>
      </c>
      <c r="W7" s="196">
        <v>3.86</v>
      </c>
      <c r="X7" s="196">
        <v>9.65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19.29</v>
      </c>
      <c r="AQ7" s="196">
        <v>7.72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4.51</v>
      </c>
      <c r="L8" s="196">
        <v>102.23</v>
      </c>
      <c r="M8" s="196">
        <v>27.23</v>
      </c>
      <c r="N8" s="196">
        <v>34.950000000000003</v>
      </c>
      <c r="O8" s="196">
        <v>0</v>
      </c>
      <c r="P8" s="196">
        <v>40.5</v>
      </c>
      <c r="Q8" s="196">
        <v>2.9</v>
      </c>
      <c r="R8" s="196">
        <v>3.86</v>
      </c>
      <c r="S8" s="196">
        <v>3.86</v>
      </c>
      <c r="T8" s="196">
        <v>0</v>
      </c>
      <c r="U8" s="196">
        <v>24.79</v>
      </c>
      <c r="V8" s="196">
        <v>1.93</v>
      </c>
      <c r="W8" s="196">
        <v>3.86</v>
      </c>
      <c r="X8" s="196">
        <v>9.65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19.29</v>
      </c>
      <c r="AQ8" s="196">
        <v>7.72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4.51</v>
      </c>
      <c r="L9" s="196">
        <v>102.23</v>
      </c>
      <c r="M9" s="196">
        <v>28.07</v>
      </c>
      <c r="N9" s="196">
        <v>34.950000000000003</v>
      </c>
      <c r="O9" s="196">
        <v>0</v>
      </c>
      <c r="P9" s="196">
        <v>40.5</v>
      </c>
      <c r="Q9" s="196">
        <v>2.9</v>
      </c>
      <c r="R9" s="196">
        <v>3.86</v>
      </c>
      <c r="S9" s="196">
        <v>3.86</v>
      </c>
      <c r="T9" s="196">
        <v>0</v>
      </c>
      <c r="U9" s="196">
        <v>24.79</v>
      </c>
      <c r="V9" s="196">
        <v>1.93</v>
      </c>
      <c r="W9" s="196">
        <v>3.86</v>
      </c>
      <c r="X9" s="196">
        <v>9.65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19.29</v>
      </c>
      <c r="AQ9" s="196">
        <v>7.72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4.51</v>
      </c>
      <c r="L10" s="196">
        <v>102.23</v>
      </c>
      <c r="M10" s="196">
        <v>28.07</v>
      </c>
      <c r="N10" s="196">
        <v>34.950000000000003</v>
      </c>
      <c r="O10" s="196">
        <v>0</v>
      </c>
      <c r="P10" s="196">
        <v>40.5</v>
      </c>
      <c r="Q10" s="196">
        <v>2.9</v>
      </c>
      <c r="R10" s="196">
        <v>3.86</v>
      </c>
      <c r="S10" s="196">
        <v>3.86</v>
      </c>
      <c r="T10" s="196">
        <v>0</v>
      </c>
      <c r="U10" s="196">
        <v>24.79</v>
      </c>
      <c r="V10" s="196">
        <v>1.93</v>
      </c>
      <c r="W10" s="196">
        <v>3.86</v>
      </c>
      <c r="X10" s="196">
        <v>9.65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19.29</v>
      </c>
      <c r="AQ10" s="196">
        <v>7.72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4.51</v>
      </c>
      <c r="L11" s="196">
        <v>102.23</v>
      </c>
      <c r="M11" s="196">
        <v>28.07</v>
      </c>
      <c r="N11" s="196">
        <v>34.950000000000003</v>
      </c>
      <c r="O11" s="196">
        <v>0</v>
      </c>
      <c r="P11" s="196">
        <v>40.5</v>
      </c>
      <c r="Q11" s="196">
        <v>2.9</v>
      </c>
      <c r="R11" s="196">
        <v>3.86</v>
      </c>
      <c r="S11" s="196">
        <v>3.86</v>
      </c>
      <c r="T11" s="196">
        <v>0</v>
      </c>
      <c r="U11" s="196">
        <v>24.79</v>
      </c>
      <c r="V11" s="196">
        <v>1.93</v>
      </c>
      <c r="W11" s="196">
        <v>3.86</v>
      </c>
      <c r="X11" s="196">
        <v>9.65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19.420000000000002</v>
      </c>
      <c r="AQ11" s="196">
        <v>7.72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4.51</v>
      </c>
      <c r="L12" s="196">
        <v>102.23</v>
      </c>
      <c r="M12" s="196">
        <v>28.07</v>
      </c>
      <c r="N12" s="196">
        <v>34.950000000000003</v>
      </c>
      <c r="O12" s="196">
        <v>0</v>
      </c>
      <c r="P12" s="196">
        <v>40.5</v>
      </c>
      <c r="Q12" s="196">
        <v>2.9</v>
      </c>
      <c r="R12" s="196">
        <v>3.86</v>
      </c>
      <c r="S12" s="196">
        <v>3.86</v>
      </c>
      <c r="T12" s="196">
        <v>0</v>
      </c>
      <c r="U12" s="196">
        <v>24.79</v>
      </c>
      <c r="V12" s="196">
        <v>1.93</v>
      </c>
      <c r="W12" s="196">
        <v>3.86</v>
      </c>
      <c r="X12" s="196">
        <v>9.65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19.420000000000002</v>
      </c>
      <c r="AQ12" s="196">
        <v>7.72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4.51</v>
      </c>
      <c r="L13" s="196">
        <v>102.23</v>
      </c>
      <c r="M13" s="196">
        <v>28.07</v>
      </c>
      <c r="N13" s="196">
        <v>34.950000000000003</v>
      </c>
      <c r="O13" s="196">
        <v>0</v>
      </c>
      <c r="P13" s="196">
        <v>40.5</v>
      </c>
      <c r="Q13" s="196">
        <v>2.9</v>
      </c>
      <c r="R13" s="196">
        <v>3.86</v>
      </c>
      <c r="S13" s="196">
        <v>3.86</v>
      </c>
      <c r="T13" s="196">
        <v>0</v>
      </c>
      <c r="U13" s="196">
        <v>24.79</v>
      </c>
      <c r="V13" s="196">
        <v>1.93</v>
      </c>
      <c r="W13" s="196">
        <v>3.86</v>
      </c>
      <c r="X13" s="196">
        <v>9.65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19.29</v>
      </c>
      <c r="AQ13" s="196">
        <v>7.84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4.51</v>
      </c>
      <c r="L14" s="196">
        <v>102.23</v>
      </c>
      <c r="M14" s="196">
        <v>28.07</v>
      </c>
      <c r="N14" s="196">
        <v>34.950000000000003</v>
      </c>
      <c r="O14" s="196">
        <v>0</v>
      </c>
      <c r="P14" s="196">
        <v>40.5</v>
      </c>
      <c r="Q14" s="196">
        <v>2.9</v>
      </c>
      <c r="R14" s="196">
        <v>3.86</v>
      </c>
      <c r="S14" s="196">
        <v>3.86</v>
      </c>
      <c r="T14" s="196">
        <v>0</v>
      </c>
      <c r="U14" s="196">
        <v>24.79</v>
      </c>
      <c r="V14" s="196">
        <v>1.93</v>
      </c>
      <c r="W14" s="196">
        <v>3.86</v>
      </c>
      <c r="X14" s="196">
        <v>9.65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19.29</v>
      </c>
      <c r="AQ14" s="196">
        <v>7.84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4.51</v>
      </c>
      <c r="L15" s="196">
        <v>102.23</v>
      </c>
      <c r="M15" s="196">
        <v>28.07</v>
      </c>
      <c r="N15" s="196">
        <v>34.950000000000003</v>
      </c>
      <c r="O15" s="196">
        <v>0</v>
      </c>
      <c r="P15" s="196">
        <v>40.5</v>
      </c>
      <c r="Q15" s="196">
        <v>2.9</v>
      </c>
      <c r="R15" s="196">
        <v>3.86</v>
      </c>
      <c r="S15" s="196">
        <v>3.86</v>
      </c>
      <c r="T15" s="196">
        <v>0</v>
      </c>
      <c r="U15" s="196">
        <v>24.79</v>
      </c>
      <c r="V15" s="196">
        <v>1.79</v>
      </c>
      <c r="W15" s="196">
        <v>3.86</v>
      </c>
      <c r="X15" s="196">
        <v>9.65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19.29</v>
      </c>
      <c r="AQ15" s="196">
        <v>7.72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4.51</v>
      </c>
      <c r="L16" s="196">
        <v>102.23</v>
      </c>
      <c r="M16" s="196">
        <v>28.07</v>
      </c>
      <c r="N16" s="196">
        <v>34.950000000000003</v>
      </c>
      <c r="O16" s="196">
        <v>0</v>
      </c>
      <c r="P16" s="196">
        <v>40.5</v>
      </c>
      <c r="Q16" s="196">
        <v>2.9</v>
      </c>
      <c r="R16" s="196">
        <v>3.86</v>
      </c>
      <c r="S16" s="196">
        <v>3.86</v>
      </c>
      <c r="T16" s="196">
        <v>0</v>
      </c>
      <c r="U16" s="196">
        <v>24.79</v>
      </c>
      <c r="V16" s="196">
        <v>1.93</v>
      </c>
      <c r="W16" s="196">
        <v>3.86</v>
      </c>
      <c r="X16" s="196">
        <v>9.65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19.29</v>
      </c>
      <c r="AQ16" s="196">
        <v>7.72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4.51</v>
      </c>
      <c r="L17" s="196">
        <v>102.23</v>
      </c>
      <c r="M17" s="196">
        <v>28.07</v>
      </c>
      <c r="N17" s="196">
        <v>34.950000000000003</v>
      </c>
      <c r="O17" s="196">
        <v>0</v>
      </c>
      <c r="P17" s="196">
        <v>40.5</v>
      </c>
      <c r="Q17" s="196">
        <v>2.9</v>
      </c>
      <c r="R17" s="196">
        <v>3.86</v>
      </c>
      <c r="S17" s="196">
        <v>3.86</v>
      </c>
      <c r="T17" s="196">
        <v>0</v>
      </c>
      <c r="U17" s="196">
        <v>24.79</v>
      </c>
      <c r="V17" s="196">
        <v>1.93</v>
      </c>
      <c r="W17" s="196">
        <v>3.86</v>
      </c>
      <c r="X17" s="196">
        <v>9.65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19.29</v>
      </c>
      <c r="AQ17" s="196">
        <v>7.72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4.51</v>
      </c>
      <c r="L18" s="196">
        <v>102.23</v>
      </c>
      <c r="M18" s="196">
        <v>28.07</v>
      </c>
      <c r="N18" s="196">
        <v>34.950000000000003</v>
      </c>
      <c r="O18" s="196">
        <v>0</v>
      </c>
      <c r="P18" s="196">
        <v>40.5</v>
      </c>
      <c r="Q18" s="196">
        <v>2.9</v>
      </c>
      <c r="R18" s="196">
        <v>3.86</v>
      </c>
      <c r="S18" s="196">
        <v>3.86</v>
      </c>
      <c r="T18" s="196">
        <v>0</v>
      </c>
      <c r="U18" s="196">
        <v>24.79</v>
      </c>
      <c r="V18" s="196">
        <v>1.93</v>
      </c>
      <c r="W18" s="196">
        <v>3.86</v>
      </c>
      <c r="X18" s="196">
        <v>9.65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19.29</v>
      </c>
      <c r="AQ18" s="196">
        <v>7.72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4.51</v>
      </c>
      <c r="L19" s="196">
        <v>102.23</v>
      </c>
      <c r="M19" s="196">
        <v>28.07</v>
      </c>
      <c r="N19" s="196">
        <v>34.950000000000003</v>
      </c>
      <c r="O19" s="196">
        <v>0</v>
      </c>
      <c r="P19" s="196">
        <v>40.5</v>
      </c>
      <c r="Q19" s="196">
        <v>2.9</v>
      </c>
      <c r="R19" s="196">
        <v>3.86</v>
      </c>
      <c r="S19" s="196">
        <v>3.86</v>
      </c>
      <c r="T19" s="196">
        <v>0</v>
      </c>
      <c r="U19" s="196">
        <v>24.79</v>
      </c>
      <c r="V19" s="196">
        <v>1.93</v>
      </c>
      <c r="W19" s="196">
        <v>3.86</v>
      </c>
      <c r="X19" s="196">
        <v>9.65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19.29</v>
      </c>
      <c r="AQ19" s="196">
        <v>7.72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4.51</v>
      </c>
      <c r="L20" s="196">
        <v>102.23</v>
      </c>
      <c r="M20" s="196">
        <v>28.07</v>
      </c>
      <c r="N20" s="196">
        <v>34.950000000000003</v>
      </c>
      <c r="O20" s="196">
        <v>0</v>
      </c>
      <c r="P20" s="196">
        <v>40.5</v>
      </c>
      <c r="Q20" s="196">
        <v>2.9</v>
      </c>
      <c r="R20" s="196">
        <v>3.86</v>
      </c>
      <c r="S20" s="196">
        <v>3.86</v>
      </c>
      <c r="T20" s="196">
        <v>0</v>
      </c>
      <c r="U20" s="196">
        <v>24.79</v>
      </c>
      <c r="V20" s="196">
        <v>1.93</v>
      </c>
      <c r="W20" s="196">
        <v>3.86</v>
      </c>
      <c r="X20" s="196">
        <v>9.65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19.29</v>
      </c>
      <c r="AQ20" s="196">
        <v>7.72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4.51</v>
      </c>
      <c r="L21" s="196">
        <v>102.23</v>
      </c>
      <c r="M21" s="196">
        <v>28.07</v>
      </c>
      <c r="N21" s="196">
        <v>34.950000000000003</v>
      </c>
      <c r="O21" s="196">
        <v>0</v>
      </c>
      <c r="P21" s="196">
        <v>40.5</v>
      </c>
      <c r="Q21" s="196">
        <v>2.9</v>
      </c>
      <c r="R21" s="196">
        <v>3.86</v>
      </c>
      <c r="S21" s="196">
        <v>3.86</v>
      </c>
      <c r="T21" s="196">
        <v>0</v>
      </c>
      <c r="U21" s="196">
        <v>24.79</v>
      </c>
      <c r="V21" s="196">
        <v>1.93</v>
      </c>
      <c r="W21" s="196">
        <v>3.86</v>
      </c>
      <c r="X21" s="196">
        <v>9.65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19.29</v>
      </c>
      <c r="AQ21" s="196">
        <v>7.72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4.51</v>
      </c>
      <c r="L22" s="196">
        <v>102.23</v>
      </c>
      <c r="M22" s="196">
        <v>28.07</v>
      </c>
      <c r="N22" s="196">
        <v>34.950000000000003</v>
      </c>
      <c r="O22" s="196">
        <v>0</v>
      </c>
      <c r="P22" s="196">
        <v>40.5</v>
      </c>
      <c r="Q22" s="196">
        <v>2.9</v>
      </c>
      <c r="R22" s="196">
        <v>3.86</v>
      </c>
      <c r="S22" s="196">
        <v>3.86</v>
      </c>
      <c r="T22" s="196">
        <v>0</v>
      </c>
      <c r="U22" s="196">
        <v>24.79</v>
      </c>
      <c r="V22" s="196">
        <v>1.93</v>
      </c>
      <c r="W22" s="196">
        <v>3.86</v>
      </c>
      <c r="X22" s="196">
        <v>9.65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19.29</v>
      </c>
      <c r="AQ22" s="196">
        <v>7.72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4.51</v>
      </c>
      <c r="L23" s="196">
        <v>102.23</v>
      </c>
      <c r="M23" s="196">
        <v>28.07</v>
      </c>
      <c r="N23" s="196">
        <v>34.950000000000003</v>
      </c>
      <c r="O23" s="196">
        <v>0</v>
      </c>
      <c r="P23" s="196">
        <v>40.5</v>
      </c>
      <c r="Q23" s="196">
        <v>2.9</v>
      </c>
      <c r="R23" s="196">
        <v>3.86</v>
      </c>
      <c r="S23" s="196">
        <v>3.86</v>
      </c>
      <c r="T23" s="196">
        <v>0</v>
      </c>
      <c r="U23" s="196">
        <v>24.79</v>
      </c>
      <c r="V23" s="196">
        <v>1.93</v>
      </c>
      <c r="W23" s="196">
        <v>3.86</v>
      </c>
      <c r="X23" s="196">
        <v>9.64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19.29</v>
      </c>
      <c r="AQ23" s="196">
        <v>7.72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4.51</v>
      </c>
      <c r="L24" s="196">
        <v>102.23</v>
      </c>
      <c r="M24" s="196">
        <v>28.07</v>
      </c>
      <c r="N24" s="196">
        <v>34.950000000000003</v>
      </c>
      <c r="O24" s="196">
        <v>0</v>
      </c>
      <c r="P24" s="196">
        <v>40.5</v>
      </c>
      <c r="Q24" s="196">
        <v>2.9</v>
      </c>
      <c r="R24" s="196">
        <v>3.86</v>
      </c>
      <c r="S24" s="196">
        <v>3.86</v>
      </c>
      <c r="T24" s="196">
        <v>0</v>
      </c>
      <c r="U24" s="196">
        <v>24.79</v>
      </c>
      <c r="V24" s="196">
        <v>1.93</v>
      </c>
      <c r="W24" s="196">
        <v>3.86</v>
      </c>
      <c r="X24" s="196">
        <v>9.64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19.29</v>
      </c>
      <c r="AQ24" s="196">
        <v>7.72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4.51</v>
      </c>
      <c r="L25" s="196">
        <v>102.24</v>
      </c>
      <c r="M25" s="196">
        <v>28.07</v>
      </c>
      <c r="N25" s="196">
        <v>34.950000000000003</v>
      </c>
      <c r="O25" s="196">
        <v>0</v>
      </c>
      <c r="P25" s="196">
        <v>40.5</v>
      </c>
      <c r="Q25" s="196">
        <v>2.9</v>
      </c>
      <c r="R25" s="196">
        <v>12.54</v>
      </c>
      <c r="S25" s="196">
        <v>3.86</v>
      </c>
      <c r="T25" s="196">
        <v>0</v>
      </c>
      <c r="U25" s="196">
        <v>24.79</v>
      </c>
      <c r="V25" s="196">
        <v>5.52</v>
      </c>
      <c r="W25" s="196">
        <v>13.38</v>
      </c>
      <c r="X25" s="196">
        <v>18.62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74.930000000000007</v>
      </c>
      <c r="AQ25" s="196">
        <v>26.69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4.51</v>
      </c>
      <c r="L26" s="196">
        <v>102.24</v>
      </c>
      <c r="M26" s="196">
        <v>28.07</v>
      </c>
      <c r="N26" s="196">
        <v>34.950000000000003</v>
      </c>
      <c r="O26" s="196">
        <v>0</v>
      </c>
      <c r="P26" s="196">
        <v>40.5</v>
      </c>
      <c r="Q26" s="196">
        <v>2.9</v>
      </c>
      <c r="R26" s="196">
        <v>12.54</v>
      </c>
      <c r="S26" s="196">
        <v>3.86</v>
      </c>
      <c r="T26" s="196">
        <v>0</v>
      </c>
      <c r="U26" s="196">
        <v>24.79</v>
      </c>
      <c r="V26" s="196">
        <v>6.14</v>
      </c>
      <c r="W26" s="196">
        <v>13.38</v>
      </c>
      <c r="X26" s="196">
        <v>18.62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74.930000000000007</v>
      </c>
      <c r="AQ26" s="196">
        <v>26.69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4.54</v>
      </c>
      <c r="L27" s="196">
        <v>102.24</v>
      </c>
      <c r="M27" s="196">
        <v>28.07</v>
      </c>
      <c r="N27" s="196">
        <v>34.950000000000003</v>
      </c>
      <c r="O27" s="196">
        <v>0</v>
      </c>
      <c r="P27" s="196">
        <v>40.5</v>
      </c>
      <c r="Q27" s="196">
        <v>2.9</v>
      </c>
      <c r="R27" s="196">
        <v>12.54</v>
      </c>
      <c r="S27" s="196">
        <v>3.86</v>
      </c>
      <c r="T27" s="196">
        <v>0</v>
      </c>
      <c r="U27" s="196">
        <v>24.79</v>
      </c>
      <c r="V27" s="196">
        <v>6.14</v>
      </c>
      <c r="W27" s="196">
        <v>13.38</v>
      </c>
      <c r="X27" s="196">
        <v>17.32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74.930000000000007</v>
      </c>
      <c r="AQ27" s="196">
        <v>26.69</v>
      </c>
      <c r="AR27" s="196">
        <v>0.04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4.51</v>
      </c>
      <c r="L28" s="196">
        <v>102.24</v>
      </c>
      <c r="M28" s="196">
        <v>28.07</v>
      </c>
      <c r="N28" s="196">
        <v>34.950000000000003</v>
      </c>
      <c r="O28" s="196">
        <v>0</v>
      </c>
      <c r="P28" s="196">
        <v>40.5</v>
      </c>
      <c r="Q28" s="196">
        <v>2.9</v>
      </c>
      <c r="R28" s="196">
        <v>12.54</v>
      </c>
      <c r="S28" s="196">
        <v>3.86</v>
      </c>
      <c r="T28" s="196">
        <v>0</v>
      </c>
      <c r="U28" s="196">
        <v>24.79</v>
      </c>
      <c r="V28" s="196">
        <v>6.14</v>
      </c>
      <c r="W28" s="196">
        <v>13.38</v>
      </c>
      <c r="X28" s="196">
        <v>18.62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74.930000000000007</v>
      </c>
      <c r="AQ28" s="196">
        <v>26.69</v>
      </c>
      <c r="AR28" s="196">
        <v>0.8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4.51</v>
      </c>
      <c r="L29" s="196">
        <v>102.24</v>
      </c>
      <c r="M29" s="196">
        <v>28.07</v>
      </c>
      <c r="N29" s="196">
        <v>34.950000000000003</v>
      </c>
      <c r="O29" s="196">
        <v>0</v>
      </c>
      <c r="P29" s="196">
        <v>40.5</v>
      </c>
      <c r="Q29" s="196">
        <v>2.9</v>
      </c>
      <c r="R29" s="196">
        <v>12.54</v>
      </c>
      <c r="S29" s="196">
        <v>3.86</v>
      </c>
      <c r="T29" s="196">
        <v>0</v>
      </c>
      <c r="U29" s="196">
        <v>24.79</v>
      </c>
      <c r="V29" s="196">
        <v>6.14</v>
      </c>
      <c r="W29" s="196">
        <v>13.38</v>
      </c>
      <c r="X29" s="196">
        <v>18.62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74.930000000000007</v>
      </c>
      <c r="AQ29" s="196">
        <v>26.69</v>
      </c>
      <c r="AR29" s="196">
        <v>3.05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</v>
      </c>
      <c r="L30" s="196">
        <v>102.24</v>
      </c>
      <c r="M30" s="196">
        <v>28.07</v>
      </c>
      <c r="N30" s="196">
        <v>34.950000000000003</v>
      </c>
      <c r="O30" s="196">
        <v>0</v>
      </c>
      <c r="P30" s="196">
        <v>40.5</v>
      </c>
      <c r="Q30" s="196">
        <v>2.9</v>
      </c>
      <c r="R30" s="196">
        <v>12.55</v>
      </c>
      <c r="S30" s="196">
        <v>3.86</v>
      </c>
      <c r="T30" s="196">
        <v>0</v>
      </c>
      <c r="U30" s="196">
        <v>24.79</v>
      </c>
      <c r="V30" s="196">
        <v>6.13</v>
      </c>
      <c r="W30" s="196">
        <v>13.38</v>
      </c>
      <c r="X30" s="196">
        <v>18.62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74.930000000000007</v>
      </c>
      <c r="AQ30" s="196">
        <v>26.69</v>
      </c>
      <c r="AR30" s="196">
        <v>7.82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4.33</v>
      </c>
      <c r="L31" s="196">
        <v>102.24</v>
      </c>
      <c r="M31" s="196">
        <v>28.07</v>
      </c>
      <c r="N31" s="196">
        <v>34.950000000000003</v>
      </c>
      <c r="O31" s="196">
        <v>0</v>
      </c>
      <c r="P31" s="196">
        <v>40.5</v>
      </c>
      <c r="Q31" s="196">
        <v>2.9</v>
      </c>
      <c r="R31" s="196">
        <v>12.55</v>
      </c>
      <c r="S31" s="196">
        <v>3.86</v>
      </c>
      <c r="T31" s="196">
        <v>0</v>
      </c>
      <c r="U31" s="196">
        <v>24.79</v>
      </c>
      <c r="V31" s="196">
        <v>6.14</v>
      </c>
      <c r="W31" s="196">
        <v>13.38</v>
      </c>
      <c r="X31" s="196">
        <v>18.62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74.930000000000007</v>
      </c>
      <c r="AQ31" s="196">
        <v>26.81</v>
      </c>
      <c r="AR31" s="196">
        <v>13.09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</v>
      </c>
      <c r="L32" s="196">
        <v>102.24</v>
      </c>
      <c r="M32" s="196">
        <v>28.07</v>
      </c>
      <c r="N32" s="196">
        <v>34.950000000000003</v>
      </c>
      <c r="O32" s="196">
        <v>0</v>
      </c>
      <c r="P32" s="196">
        <v>40.5</v>
      </c>
      <c r="Q32" s="196">
        <v>2.9</v>
      </c>
      <c r="R32" s="196">
        <v>12.55</v>
      </c>
      <c r="S32" s="196">
        <v>3.86</v>
      </c>
      <c r="T32" s="196">
        <v>0</v>
      </c>
      <c r="U32" s="196">
        <v>24.79</v>
      </c>
      <c r="V32" s="196">
        <v>6.14</v>
      </c>
      <c r="W32" s="196">
        <v>13.38</v>
      </c>
      <c r="X32" s="196">
        <v>18.62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74.930000000000007</v>
      </c>
      <c r="AQ32" s="196">
        <v>26.96</v>
      </c>
      <c r="AR32" s="196">
        <v>16.7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</v>
      </c>
      <c r="L33" s="196">
        <v>102.24</v>
      </c>
      <c r="M33" s="196">
        <v>28.07</v>
      </c>
      <c r="N33" s="196">
        <v>34.950000000000003</v>
      </c>
      <c r="O33" s="196">
        <v>0</v>
      </c>
      <c r="P33" s="196">
        <v>40.5</v>
      </c>
      <c r="Q33" s="196">
        <v>2.9</v>
      </c>
      <c r="R33" s="196">
        <v>12.55</v>
      </c>
      <c r="S33" s="196">
        <v>3.86</v>
      </c>
      <c r="T33" s="196">
        <v>0</v>
      </c>
      <c r="U33" s="196">
        <v>24.79</v>
      </c>
      <c r="V33" s="196">
        <v>6.13</v>
      </c>
      <c r="W33" s="196">
        <v>13.38</v>
      </c>
      <c r="X33" s="196">
        <v>18.62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74.930000000000007</v>
      </c>
      <c r="AQ33" s="196">
        <v>26.69</v>
      </c>
      <c r="AR33" s="196">
        <v>16.7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</v>
      </c>
      <c r="L34" s="196">
        <v>102.24</v>
      </c>
      <c r="M34" s="196">
        <v>28.07</v>
      </c>
      <c r="N34" s="196">
        <v>34.950000000000003</v>
      </c>
      <c r="O34" s="196">
        <v>0</v>
      </c>
      <c r="P34" s="196">
        <v>40.5</v>
      </c>
      <c r="Q34" s="196">
        <v>2.9</v>
      </c>
      <c r="R34" s="196">
        <v>12.55</v>
      </c>
      <c r="S34" s="196">
        <v>3.86</v>
      </c>
      <c r="T34" s="196">
        <v>0</v>
      </c>
      <c r="U34" s="196">
        <v>24.79</v>
      </c>
      <c r="V34" s="196">
        <v>6.13</v>
      </c>
      <c r="W34" s="196">
        <v>13.38</v>
      </c>
      <c r="X34" s="196">
        <v>18.62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74.930000000000007</v>
      </c>
      <c r="AQ34" s="196">
        <v>26.69</v>
      </c>
      <c r="AR34" s="196">
        <v>16.7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</v>
      </c>
      <c r="L35" s="196">
        <v>102.24</v>
      </c>
      <c r="M35" s="196">
        <v>28.07</v>
      </c>
      <c r="N35" s="196">
        <v>34.950000000000003</v>
      </c>
      <c r="O35" s="196">
        <v>0</v>
      </c>
      <c r="P35" s="196">
        <v>40.5</v>
      </c>
      <c r="Q35" s="196">
        <v>2.9</v>
      </c>
      <c r="R35" s="196">
        <v>3.86</v>
      </c>
      <c r="S35" s="196">
        <v>3.86</v>
      </c>
      <c r="T35" s="196">
        <v>0</v>
      </c>
      <c r="U35" s="196">
        <v>24.79</v>
      </c>
      <c r="V35" s="196">
        <v>6.14</v>
      </c>
      <c r="W35" s="196">
        <v>13.38</v>
      </c>
      <c r="X35" s="196">
        <v>18.62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74.930000000000007</v>
      </c>
      <c r="AQ35" s="196">
        <v>7.72</v>
      </c>
      <c r="AR35" s="196">
        <v>16.7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</v>
      </c>
      <c r="L36" s="196">
        <v>102.24</v>
      </c>
      <c r="M36" s="196">
        <v>28.07</v>
      </c>
      <c r="N36" s="196">
        <v>34.950000000000003</v>
      </c>
      <c r="O36" s="196">
        <v>0</v>
      </c>
      <c r="P36" s="196">
        <v>40.5</v>
      </c>
      <c r="Q36" s="196">
        <v>2.9</v>
      </c>
      <c r="R36" s="196">
        <v>3.86</v>
      </c>
      <c r="S36" s="196">
        <v>3.86</v>
      </c>
      <c r="T36" s="196">
        <v>0</v>
      </c>
      <c r="U36" s="196">
        <v>24.79</v>
      </c>
      <c r="V36" s="196">
        <v>6.14</v>
      </c>
      <c r="W36" s="196">
        <v>13.38</v>
      </c>
      <c r="X36" s="196">
        <v>18.62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74.930000000000007</v>
      </c>
      <c r="AQ36" s="196">
        <v>7.72</v>
      </c>
      <c r="AR36" s="196">
        <v>19.2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4.51</v>
      </c>
      <c r="L37" s="196">
        <v>102.24</v>
      </c>
      <c r="M37" s="196">
        <v>28.07</v>
      </c>
      <c r="N37" s="196">
        <v>34.950000000000003</v>
      </c>
      <c r="O37" s="196">
        <v>0</v>
      </c>
      <c r="P37" s="196">
        <v>40.5</v>
      </c>
      <c r="Q37" s="196">
        <v>2.89</v>
      </c>
      <c r="R37" s="196">
        <v>3.86</v>
      </c>
      <c r="S37" s="196">
        <v>3.86</v>
      </c>
      <c r="T37" s="196">
        <v>0</v>
      </c>
      <c r="U37" s="196">
        <v>24.79</v>
      </c>
      <c r="V37" s="196">
        <v>6.13</v>
      </c>
      <c r="W37" s="196">
        <v>13.38</v>
      </c>
      <c r="X37" s="196">
        <v>18.62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58.71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74.930000000000007</v>
      </c>
      <c r="AQ37" s="196">
        <v>7.72</v>
      </c>
      <c r="AR37" s="196">
        <v>19.2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</v>
      </c>
      <c r="L38" s="196">
        <v>102.24</v>
      </c>
      <c r="M38" s="196">
        <v>28.07</v>
      </c>
      <c r="N38" s="196">
        <v>34.950000000000003</v>
      </c>
      <c r="O38" s="196">
        <v>0</v>
      </c>
      <c r="P38" s="196">
        <v>40.5</v>
      </c>
      <c r="Q38" s="196">
        <v>2.89</v>
      </c>
      <c r="R38" s="196">
        <v>3.86</v>
      </c>
      <c r="S38" s="196">
        <v>3.86</v>
      </c>
      <c r="T38" s="196">
        <v>0</v>
      </c>
      <c r="U38" s="196">
        <v>24.79</v>
      </c>
      <c r="V38" s="196">
        <v>6.13</v>
      </c>
      <c r="W38" s="196">
        <v>13.38</v>
      </c>
      <c r="X38" s="196">
        <v>18.62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58.71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74.930000000000007</v>
      </c>
      <c r="AQ38" s="196">
        <v>7.72</v>
      </c>
      <c r="AR38" s="196">
        <v>19.2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4.51</v>
      </c>
      <c r="L39" s="196">
        <v>102.24</v>
      </c>
      <c r="M39" s="196">
        <v>28.07</v>
      </c>
      <c r="N39" s="196">
        <v>34.950000000000003</v>
      </c>
      <c r="O39" s="196">
        <v>0</v>
      </c>
      <c r="P39" s="196">
        <v>40.5</v>
      </c>
      <c r="Q39" s="196">
        <v>2.89</v>
      </c>
      <c r="R39" s="196">
        <v>3.86</v>
      </c>
      <c r="S39" s="196">
        <v>3.86</v>
      </c>
      <c r="T39" s="196">
        <v>0</v>
      </c>
      <c r="U39" s="196">
        <v>24.79</v>
      </c>
      <c r="V39" s="196">
        <v>6.13</v>
      </c>
      <c r="W39" s="196">
        <v>13.38</v>
      </c>
      <c r="X39" s="196">
        <v>18.62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74.930000000000007</v>
      </c>
      <c r="AQ39" s="196">
        <v>7.72</v>
      </c>
      <c r="AR39" s="196">
        <v>19.2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</v>
      </c>
      <c r="L40" s="196">
        <v>102.24</v>
      </c>
      <c r="M40" s="196">
        <v>28.07</v>
      </c>
      <c r="N40" s="196">
        <v>34.950000000000003</v>
      </c>
      <c r="O40" s="196">
        <v>0</v>
      </c>
      <c r="P40" s="196">
        <v>40.5</v>
      </c>
      <c r="Q40" s="196">
        <v>2.89</v>
      </c>
      <c r="R40" s="196">
        <v>12.55</v>
      </c>
      <c r="S40" s="196">
        <v>3.86</v>
      </c>
      <c r="T40" s="196">
        <v>0</v>
      </c>
      <c r="U40" s="196">
        <v>24.79</v>
      </c>
      <c r="V40" s="196">
        <v>6.13</v>
      </c>
      <c r="W40" s="196">
        <v>13.38</v>
      </c>
      <c r="X40" s="196">
        <v>18.62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58.71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74.930000000000007</v>
      </c>
      <c r="AQ40" s="196">
        <v>26.69</v>
      </c>
      <c r="AR40" s="196">
        <v>19.2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102.24</v>
      </c>
      <c r="M41" s="196">
        <v>28.07</v>
      </c>
      <c r="N41" s="196">
        <v>34.950000000000003</v>
      </c>
      <c r="O41" s="196">
        <v>0</v>
      </c>
      <c r="P41" s="196">
        <v>40.5</v>
      </c>
      <c r="Q41" s="196">
        <v>2.89</v>
      </c>
      <c r="R41" s="196">
        <v>12.55</v>
      </c>
      <c r="S41" s="196">
        <v>3.86</v>
      </c>
      <c r="T41" s="196">
        <v>0</v>
      </c>
      <c r="U41" s="196">
        <v>24.79</v>
      </c>
      <c r="V41" s="196">
        <v>6.13</v>
      </c>
      <c r="W41" s="196">
        <v>13.38</v>
      </c>
      <c r="X41" s="196">
        <v>18.62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57.48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74.930000000000007</v>
      </c>
      <c r="AQ41" s="196">
        <v>26.69</v>
      </c>
      <c r="AR41" s="196">
        <v>19.2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115.74</v>
      </c>
      <c r="M42" s="196">
        <v>28.07</v>
      </c>
      <c r="N42" s="196">
        <v>34.950000000000003</v>
      </c>
      <c r="O42" s="196">
        <v>0</v>
      </c>
      <c r="P42" s="196">
        <v>40.5</v>
      </c>
      <c r="Q42" s="196">
        <v>2.89</v>
      </c>
      <c r="R42" s="196">
        <v>12.55</v>
      </c>
      <c r="S42" s="196">
        <v>7.81</v>
      </c>
      <c r="T42" s="196">
        <v>0</v>
      </c>
      <c r="U42" s="196">
        <v>24.79</v>
      </c>
      <c r="V42" s="196">
        <v>6.13</v>
      </c>
      <c r="W42" s="196">
        <v>13.38</v>
      </c>
      <c r="X42" s="196">
        <v>18.62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57.48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74.930000000000007</v>
      </c>
      <c r="AQ42" s="196">
        <v>26.69</v>
      </c>
      <c r="AR42" s="196">
        <v>19.2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135.03</v>
      </c>
      <c r="M43" s="196">
        <v>28.07</v>
      </c>
      <c r="N43" s="196">
        <v>34.950000000000003</v>
      </c>
      <c r="O43" s="196">
        <v>0</v>
      </c>
      <c r="P43" s="196">
        <v>40.5</v>
      </c>
      <c r="Q43" s="196">
        <v>2.89</v>
      </c>
      <c r="R43" s="196">
        <v>12.55</v>
      </c>
      <c r="S43" s="196">
        <v>7.81</v>
      </c>
      <c r="T43" s="196">
        <v>0</v>
      </c>
      <c r="U43" s="196">
        <v>24.79</v>
      </c>
      <c r="V43" s="196">
        <v>6.13</v>
      </c>
      <c r="W43" s="196">
        <v>13.38</v>
      </c>
      <c r="X43" s="196">
        <v>18.62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57.48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74.930000000000007</v>
      </c>
      <c r="AQ43" s="196">
        <v>26.69</v>
      </c>
      <c r="AR43" s="196">
        <v>19.2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135.03</v>
      </c>
      <c r="M44" s="196">
        <v>28.07</v>
      </c>
      <c r="N44" s="196">
        <v>34.950000000000003</v>
      </c>
      <c r="O44" s="196">
        <v>0</v>
      </c>
      <c r="P44" s="196">
        <v>40.5</v>
      </c>
      <c r="Q44" s="196">
        <v>2.89</v>
      </c>
      <c r="R44" s="196">
        <v>12.55</v>
      </c>
      <c r="S44" s="196">
        <v>7.81</v>
      </c>
      <c r="T44" s="196">
        <v>0</v>
      </c>
      <c r="U44" s="196">
        <v>24.79</v>
      </c>
      <c r="V44" s="196">
        <v>6.13</v>
      </c>
      <c r="W44" s="196">
        <v>13.38</v>
      </c>
      <c r="X44" s="196">
        <v>18.62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57.48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74.930000000000007</v>
      </c>
      <c r="AQ44" s="196">
        <v>26.69</v>
      </c>
      <c r="AR44" s="196">
        <v>19.2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</v>
      </c>
      <c r="L45" s="196">
        <v>135.03</v>
      </c>
      <c r="M45" s="196">
        <v>28.07</v>
      </c>
      <c r="N45" s="196">
        <v>34.950000000000003</v>
      </c>
      <c r="O45" s="196">
        <v>0</v>
      </c>
      <c r="P45" s="196">
        <v>40.5</v>
      </c>
      <c r="Q45" s="196">
        <v>2.9</v>
      </c>
      <c r="R45" s="196">
        <v>12.55</v>
      </c>
      <c r="S45" s="196">
        <v>7.81</v>
      </c>
      <c r="T45" s="196">
        <v>0</v>
      </c>
      <c r="U45" s="196">
        <v>24.79</v>
      </c>
      <c r="V45" s="196">
        <v>6.13</v>
      </c>
      <c r="W45" s="196">
        <v>13.38</v>
      </c>
      <c r="X45" s="196">
        <v>18.62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57.48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74.930000000000007</v>
      </c>
      <c r="AQ45" s="196">
        <v>26.69</v>
      </c>
      <c r="AR45" s="196">
        <v>19.2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135.03</v>
      </c>
      <c r="M46" s="196">
        <v>28.07</v>
      </c>
      <c r="N46" s="196">
        <v>34.950000000000003</v>
      </c>
      <c r="O46" s="196">
        <v>0</v>
      </c>
      <c r="P46" s="196">
        <v>40.5</v>
      </c>
      <c r="Q46" s="196">
        <v>2.9</v>
      </c>
      <c r="R46" s="196">
        <v>12.55</v>
      </c>
      <c r="S46" s="196">
        <v>7.81</v>
      </c>
      <c r="T46" s="196">
        <v>0</v>
      </c>
      <c r="U46" s="196">
        <v>24.79</v>
      </c>
      <c r="V46" s="196">
        <v>6.13</v>
      </c>
      <c r="W46" s="196">
        <v>13.38</v>
      </c>
      <c r="X46" s="196">
        <v>18.62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57.48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74.930000000000007</v>
      </c>
      <c r="AQ46" s="196">
        <v>26.69</v>
      </c>
      <c r="AR46" s="196">
        <v>19.2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135.03</v>
      </c>
      <c r="M47" s="196">
        <v>28.07</v>
      </c>
      <c r="N47" s="196">
        <v>34.950000000000003</v>
      </c>
      <c r="O47" s="196">
        <v>0</v>
      </c>
      <c r="P47" s="196">
        <v>40.5</v>
      </c>
      <c r="Q47" s="196">
        <v>2.9</v>
      </c>
      <c r="R47" s="196">
        <v>12.55</v>
      </c>
      <c r="S47" s="196">
        <v>7.81</v>
      </c>
      <c r="T47" s="196">
        <v>0</v>
      </c>
      <c r="U47" s="196">
        <v>24.79</v>
      </c>
      <c r="V47" s="196">
        <v>6.13</v>
      </c>
      <c r="W47" s="196">
        <v>13.38</v>
      </c>
      <c r="X47" s="196">
        <v>18.62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57.48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74.930000000000007</v>
      </c>
      <c r="AQ47" s="196">
        <v>26.69</v>
      </c>
      <c r="AR47" s="196">
        <v>19.2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</v>
      </c>
      <c r="L48" s="196">
        <v>102.24</v>
      </c>
      <c r="M48" s="196">
        <v>28.07</v>
      </c>
      <c r="N48" s="196">
        <v>34.950000000000003</v>
      </c>
      <c r="O48" s="196">
        <v>0</v>
      </c>
      <c r="P48" s="196">
        <v>40.5</v>
      </c>
      <c r="Q48" s="196">
        <v>2.9</v>
      </c>
      <c r="R48" s="196">
        <v>12.55</v>
      </c>
      <c r="S48" s="196">
        <v>3.86</v>
      </c>
      <c r="T48" s="196">
        <v>0</v>
      </c>
      <c r="U48" s="196">
        <v>24.79</v>
      </c>
      <c r="V48" s="196">
        <v>6.13</v>
      </c>
      <c r="W48" s="196">
        <v>13.38</v>
      </c>
      <c r="X48" s="196">
        <v>18.62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57.48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74.930000000000007</v>
      </c>
      <c r="AQ48" s="196">
        <v>26.69</v>
      </c>
      <c r="AR48" s="196">
        <v>19.2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4.5599999999999996</v>
      </c>
      <c r="L49" s="196">
        <v>103.2</v>
      </c>
      <c r="M49" s="196">
        <v>28.07</v>
      </c>
      <c r="N49" s="196">
        <v>34.950000000000003</v>
      </c>
      <c r="O49" s="196">
        <v>0</v>
      </c>
      <c r="P49" s="196">
        <v>40.5</v>
      </c>
      <c r="Q49" s="196">
        <v>2.89</v>
      </c>
      <c r="R49" s="196">
        <v>13.01</v>
      </c>
      <c r="S49" s="196">
        <v>3.86</v>
      </c>
      <c r="T49" s="196">
        <v>0</v>
      </c>
      <c r="U49" s="196">
        <v>24.79</v>
      </c>
      <c r="V49" s="196">
        <v>6.14</v>
      </c>
      <c r="W49" s="196">
        <v>13.38</v>
      </c>
      <c r="X49" s="196">
        <v>25.88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57.48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74.930000000000007</v>
      </c>
      <c r="AQ49" s="196">
        <v>26.69</v>
      </c>
      <c r="AR49" s="196">
        <v>19.2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</v>
      </c>
      <c r="L50" s="196">
        <v>103.2</v>
      </c>
      <c r="M50" s="196">
        <v>28.07</v>
      </c>
      <c r="N50" s="196">
        <v>34.950000000000003</v>
      </c>
      <c r="O50" s="196">
        <v>0</v>
      </c>
      <c r="P50" s="196">
        <v>40.5</v>
      </c>
      <c r="Q50" s="196">
        <v>2.89</v>
      </c>
      <c r="R50" s="196">
        <v>12.55</v>
      </c>
      <c r="S50" s="196">
        <v>3.86</v>
      </c>
      <c r="T50" s="196">
        <v>0</v>
      </c>
      <c r="U50" s="196">
        <v>24.79</v>
      </c>
      <c r="V50" s="196">
        <v>6.14</v>
      </c>
      <c r="W50" s="196">
        <v>13.38</v>
      </c>
      <c r="X50" s="196">
        <v>29.1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57.48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74.930000000000007</v>
      </c>
      <c r="AQ50" s="196">
        <v>26.69</v>
      </c>
      <c r="AR50" s="196">
        <v>19.2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</v>
      </c>
      <c r="L51" s="196">
        <v>103.2</v>
      </c>
      <c r="M51" s="196">
        <v>28.07</v>
      </c>
      <c r="N51" s="196">
        <v>34.950000000000003</v>
      </c>
      <c r="O51" s="196">
        <v>0</v>
      </c>
      <c r="P51" s="196">
        <v>40.5</v>
      </c>
      <c r="Q51" s="196">
        <v>2.89</v>
      </c>
      <c r="R51" s="196">
        <v>12.55</v>
      </c>
      <c r="S51" s="196">
        <v>3.86</v>
      </c>
      <c r="T51" s="196">
        <v>0</v>
      </c>
      <c r="U51" s="196">
        <v>24.79</v>
      </c>
      <c r="V51" s="196">
        <v>6.13</v>
      </c>
      <c r="W51" s="196">
        <v>13.38</v>
      </c>
      <c r="X51" s="196">
        <v>29.1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55.85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74.930000000000007</v>
      </c>
      <c r="AQ51" s="196">
        <v>26.69</v>
      </c>
      <c r="AR51" s="196">
        <v>19.2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</v>
      </c>
      <c r="L52" s="196">
        <v>103.2</v>
      </c>
      <c r="M52" s="196">
        <v>28.07</v>
      </c>
      <c r="N52" s="196">
        <v>34.950000000000003</v>
      </c>
      <c r="O52" s="196">
        <v>0</v>
      </c>
      <c r="P52" s="196">
        <v>40.5</v>
      </c>
      <c r="Q52" s="196">
        <v>2.89</v>
      </c>
      <c r="R52" s="196">
        <v>12.55</v>
      </c>
      <c r="S52" s="196">
        <v>3.86</v>
      </c>
      <c r="T52" s="196">
        <v>0</v>
      </c>
      <c r="U52" s="196">
        <v>24.79</v>
      </c>
      <c r="V52" s="196">
        <v>6.13</v>
      </c>
      <c r="W52" s="196">
        <v>13.38</v>
      </c>
      <c r="X52" s="196">
        <v>29.1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55.85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74.930000000000007</v>
      </c>
      <c r="AQ52" s="196">
        <v>26.69</v>
      </c>
      <c r="AR52" s="196">
        <v>19.2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</v>
      </c>
      <c r="L53" s="196">
        <v>103.2</v>
      </c>
      <c r="M53" s="196">
        <v>28.07</v>
      </c>
      <c r="N53" s="196">
        <v>34.950000000000003</v>
      </c>
      <c r="O53" s="196">
        <v>0</v>
      </c>
      <c r="P53" s="196">
        <v>40.5</v>
      </c>
      <c r="Q53" s="196">
        <v>2.89</v>
      </c>
      <c r="R53" s="196">
        <v>12.55</v>
      </c>
      <c r="S53" s="196">
        <v>3.86</v>
      </c>
      <c r="T53" s="196">
        <v>0</v>
      </c>
      <c r="U53" s="196">
        <v>24.79</v>
      </c>
      <c r="V53" s="196">
        <v>6.13</v>
      </c>
      <c r="W53" s="196">
        <v>13.38</v>
      </c>
      <c r="X53" s="196">
        <v>29.1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57.48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74.930000000000007</v>
      </c>
      <c r="AQ53" s="196">
        <v>26.69</v>
      </c>
      <c r="AR53" s="196">
        <v>19.2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</v>
      </c>
      <c r="L54" s="196">
        <v>103.2</v>
      </c>
      <c r="M54" s="196">
        <v>28.07</v>
      </c>
      <c r="N54" s="196">
        <v>34.950000000000003</v>
      </c>
      <c r="O54" s="196">
        <v>0</v>
      </c>
      <c r="P54" s="196">
        <v>40.5</v>
      </c>
      <c r="Q54" s="196">
        <v>2.89</v>
      </c>
      <c r="R54" s="196">
        <v>12.55</v>
      </c>
      <c r="S54" s="196">
        <v>3.86</v>
      </c>
      <c r="T54" s="196">
        <v>0</v>
      </c>
      <c r="U54" s="196">
        <v>24.79</v>
      </c>
      <c r="V54" s="196">
        <v>6.13</v>
      </c>
      <c r="W54" s="196">
        <v>13.38</v>
      </c>
      <c r="X54" s="196">
        <v>29.1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57.48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74.930000000000007</v>
      </c>
      <c r="AQ54" s="196">
        <v>26.69</v>
      </c>
      <c r="AR54" s="196">
        <v>19.2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4.51</v>
      </c>
      <c r="L55" s="196">
        <v>103.2</v>
      </c>
      <c r="M55" s="196">
        <v>28.07</v>
      </c>
      <c r="N55" s="196">
        <v>34.950000000000003</v>
      </c>
      <c r="O55" s="196">
        <v>0</v>
      </c>
      <c r="P55" s="196">
        <v>40.5</v>
      </c>
      <c r="Q55" s="196">
        <v>2.89</v>
      </c>
      <c r="R55" s="196">
        <v>5.79</v>
      </c>
      <c r="S55" s="196">
        <v>3.86</v>
      </c>
      <c r="T55" s="196">
        <v>0</v>
      </c>
      <c r="U55" s="196">
        <v>24.79</v>
      </c>
      <c r="V55" s="196">
        <v>0</v>
      </c>
      <c r="W55" s="196">
        <v>4.82</v>
      </c>
      <c r="X55" s="196">
        <v>14.47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57.48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19.989999999999998</v>
      </c>
      <c r="AQ55" s="196">
        <v>7.72</v>
      </c>
      <c r="AR55" s="196">
        <v>19.2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4.51</v>
      </c>
      <c r="L56" s="196">
        <v>103.2</v>
      </c>
      <c r="M56" s="196">
        <v>28.07</v>
      </c>
      <c r="N56" s="196">
        <v>34.950000000000003</v>
      </c>
      <c r="O56" s="196">
        <v>0</v>
      </c>
      <c r="P56" s="196">
        <v>40.5</v>
      </c>
      <c r="Q56" s="196">
        <v>2.89</v>
      </c>
      <c r="R56" s="196">
        <v>5.79</v>
      </c>
      <c r="S56" s="196">
        <v>3.86</v>
      </c>
      <c r="T56" s="196">
        <v>0</v>
      </c>
      <c r="U56" s="196">
        <v>24.79</v>
      </c>
      <c r="V56" s="196">
        <v>0</v>
      </c>
      <c r="W56" s="196">
        <v>4.82</v>
      </c>
      <c r="X56" s="196">
        <v>14.47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57.48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19.29</v>
      </c>
      <c r="AQ56" s="196">
        <v>7.72</v>
      </c>
      <c r="AR56" s="196">
        <v>19.2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4.51</v>
      </c>
      <c r="L57" s="196">
        <v>103.2</v>
      </c>
      <c r="M57" s="196">
        <v>28.07</v>
      </c>
      <c r="N57" s="196">
        <v>34.950000000000003</v>
      </c>
      <c r="O57" s="196">
        <v>0</v>
      </c>
      <c r="P57" s="196">
        <v>40.5</v>
      </c>
      <c r="Q57" s="196">
        <v>2.89</v>
      </c>
      <c r="R57" s="196">
        <v>5.79</v>
      </c>
      <c r="S57" s="196">
        <v>3.86</v>
      </c>
      <c r="T57" s="196">
        <v>0</v>
      </c>
      <c r="U57" s="196">
        <v>24.79</v>
      </c>
      <c r="V57" s="196">
        <v>0</v>
      </c>
      <c r="W57" s="196">
        <v>13.38</v>
      </c>
      <c r="X57" s="196">
        <v>29.1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57.48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48.23</v>
      </c>
      <c r="AQ57" s="196">
        <v>7.72</v>
      </c>
      <c r="AR57" s="196">
        <v>19.2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4.51</v>
      </c>
      <c r="L58" s="196">
        <v>103.2</v>
      </c>
      <c r="M58" s="196">
        <v>28.07</v>
      </c>
      <c r="N58" s="196">
        <v>34.950000000000003</v>
      </c>
      <c r="O58" s="196">
        <v>0</v>
      </c>
      <c r="P58" s="196">
        <v>40.5</v>
      </c>
      <c r="Q58" s="196">
        <v>2.89</v>
      </c>
      <c r="R58" s="196">
        <v>5.79</v>
      </c>
      <c r="S58" s="196">
        <v>3.86</v>
      </c>
      <c r="T58" s="196">
        <v>0</v>
      </c>
      <c r="U58" s="196">
        <v>24.79</v>
      </c>
      <c r="V58" s="196">
        <v>0</v>
      </c>
      <c r="W58" s="196">
        <v>13.38</v>
      </c>
      <c r="X58" s="196">
        <v>29.1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57.48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48.23</v>
      </c>
      <c r="AQ58" s="196">
        <v>7.72</v>
      </c>
      <c r="AR58" s="196">
        <v>19.2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4.51</v>
      </c>
      <c r="L59" s="196">
        <v>103.2</v>
      </c>
      <c r="M59" s="196">
        <v>28.07</v>
      </c>
      <c r="N59" s="196">
        <v>34.950000000000003</v>
      </c>
      <c r="O59" s="196">
        <v>0</v>
      </c>
      <c r="P59" s="196">
        <v>40.5</v>
      </c>
      <c r="Q59" s="196">
        <v>2.89</v>
      </c>
      <c r="R59" s="196">
        <v>5.79</v>
      </c>
      <c r="S59" s="196">
        <v>3.86</v>
      </c>
      <c r="T59" s="196">
        <v>0</v>
      </c>
      <c r="U59" s="196">
        <v>24.79</v>
      </c>
      <c r="V59" s="196">
        <v>0</v>
      </c>
      <c r="W59" s="196">
        <v>13.38</v>
      </c>
      <c r="X59" s="196">
        <v>29.1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74.930000000000007</v>
      </c>
      <c r="AQ59" s="196">
        <v>7.72</v>
      </c>
      <c r="AR59" s="196">
        <v>19.2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</v>
      </c>
      <c r="L60" s="196">
        <v>103.2</v>
      </c>
      <c r="M60" s="196">
        <v>28.07</v>
      </c>
      <c r="N60" s="196">
        <v>34.950000000000003</v>
      </c>
      <c r="O60" s="196">
        <v>0</v>
      </c>
      <c r="P60" s="196">
        <v>40.5</v>
      </c>
      <c r="Q60" s="196">
        <v>2.89</v>
      </c>
      <c r="R60" s="196">
        <v>5.79</v>
      </c>
      <c r="S60" s="196">
        <v>3.86</v>
      </c>
      <c r="T60" s="196">
        <v>0</v>
      </c>
      <c r="U60" s="196">
        <v>24.79</v>
      </c>
      <c r="V60" s="196">
        <v>6.13</v>
      </c>
      <c r="W60" s="196">
        <v>13.38</v>
      </c>
      <c r="X60" s="196">
        <v>29.1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74.930000000000007</v>
      </c>
      <c r="AQ60" s="196">
        <v>7.72</v>
      </c>
      <c r="AR60" s="196">
        <v>19.2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</v>
      </c>
      <c r="L61" s="196">
        <v>103.2</v>
      </c>
      <c r="M61" s="196">
        <v>28.07</v>
      </c>
      <c r="N61" s="196">
        <v>34.950000000000003</v>
      </c>
      <c r="O61" s="196">
        <v>0</v>
      </c>
      <c r="P61" s="196">
        <v>40.5</v>
      </c>
      <c r="Q61" s="196">
        <v>2.89</v>
      </c>
      <c r="R61" s="196">
        <v>12.55</v>
      </c>
      <c r="S61" s="196">
        <v>3.86</v>
      </c>
      <c r="T61" s="196">
        <v>0</v>
      </c>
      <c r="U61" s="196">
        <v>24.79</v>
      </c>
      <c r="V61" s="196">
        <v>6.13</v>
      </c>
      <c r="W61" s="196">
        <v>13.38</v>
      </c>
      <c r="X61" s="196">
        <v>29.1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74.930000000000007</v>
      </c>
      <c r="AQ61" s="196">
        <v>26.69</v>
      </c>
      <c r="AR61" s="196">
        <v>19.2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</v>
      </c>
      <c r="L62" s="196">
        <v>103.2</v>
      </c>
      <c r="M62" s="196">
        <v>28.07</v>
      </c>
      <c r="N62" s="196">
        <v>34.950000000000003</v>
      </c>
      <c r="O62" s="196">
        <v>0</v>
      </c>
      <c r="P62" s="196">
        <v>40.5</v>
      </c>
      <c r="Q62" s="196">
        <v>2.89</v>
      </c>
      <c r="R62" s="196">
        <v>12.55</v>
      </c>
      <c r="S62" s="196">
        <v>3.86</v>
      </c>
      <c r="T62" s="196">
        <v>0</v>
      </c>
      <c r="U62" s="196">
        <v>24.79</v>
      </c>
      <c r="V62" s="196">
        <v>6.13</v>
      </c>
      <c r="W62" s="196">
        <v>13.38</v>
      </c>
      <c r="X62" s="196">
        <v>29.1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74.930000000000007</v>
      </c>
      <c r="AQ62" s="196">
        <v>26.69</v>
      </c>
      <c r="AR62" s="196">
        <v>19.2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</v>
      </c>
      <c r="L63" s="196">
        <v>103.2</v>
      </c>
      <c r="M63" s="196">
        <v>28.07</v>
      </c>
      <c r="N63" s="196">
        <v>34.950000000000003</v>
      </c>
      <c r="O63" s="196">
        <v>0</v>
      </c>
      <c r="P63" s="196">
        <v>40.5</v>
      </c>
      <c r="Q63" s="196">
        <v>2.89</v>
      </c>
      <c r="R63" s="196">
        <v>12.55</v>
      </c>
      <c r="S63" s="196">
        <v>3.86</v>
      </c>
      <c r="T63" s="196">
        <v>0</v>
      </c>
      <c r="U63" s="196">
        <v>24.79</v>
      </c>
      <c r="V63" s="196">
        <v>6.13</v>
      </c>
      <c r="W63" s="196">
        <v>13.38</v>
      </c>
      <c r="X63" s="196">
        <v>29.1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57.48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74.930000000000007</v>
      </c>
      <c r="AQ63" s="196">
        <v>26.69</v>
      </c>
      <c r="AR63" s="196">
        <v>19.2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</v>
      </c>
      <c r="L64" s="196">
        <v>103.2</v>
      </c>
      <c r="M64" s="196">
        <v>28.07</v>
      </c>
      <c r="N64" s="196">
        <v>34.950000000000003</v>
      </c>
      <c r="O64" s="196">
        <v>0</v>
      </c>
      <c r="P64" s="196">
        <v>40.5</v>
      </c>
      <c r="Q64" s="196">
        <v>2.89</v>
      </c>
      <c r="R64" s="196">
        <v>12.55</v>
      </c>
      <c r="S64" s="196">
        <v>3.86</v>
      </c>
      <c r="T64" s="196">
        <v>0</v>
      </c>
      <c r="U64" s="196">
        <v>24.79</v>
      </c>
      <c r="V64" s="196">
        <v>6.13</v>
      </c>
      <c r="W64" s="196">
        <v>13.38</v>
      </c>
      <c r="X64" s="196">
        <v>29.1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57.48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74.930000000000007</v>
      </c>
      <c r="AQ64" s="196">
        <v>26.69</v>
      </c>
      <c r="AR64" s="196">
        <v>19.2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</v>
      </c>
      <c r="L65" s="196">
        <v>103.2</v>
      </c>
      <c r="M65" s="196">
        <v>28.07</v>
      </c>
      <c r="N65" s="196">
        <v>34.950000000000003</v>
      </c>
      <c r="O65" s="196">
        <v>0</v>
      </c>
      <c r="P65" s="196">
        <v>40.5</v>
      </c>
      <c r="Q65" s="196">
        <v>2.89</v>
      </c>
      <c r="R65" s="196">
        <v>12.55</v>
      </c>
      <c r="S65" s="196">
        <v>3.86</v>
      </c>
      <c r="T65" s="196">
        <v>0</v>
      </c>
      <c r="U65" s="196">
        <v>24.79</v>
      </c>
      <c r="V65" s="196">
        <v>6.13</v>
      </c>
      <c r="W65" s="196">
        <v>13.38</v>
      </c>
      <c r="X65" s="196">
        <v>29.1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57.48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74.930000000000007</v>
      </c>
      <c r="AQ65" s="196">
        <v>26.69</v>
      </c>
      <c r="AR65" s="196">
        <v>19.2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</v>
      </c>
      <c r="L66" s="196">
        <v>103.2</v>
      </c>
      <c r="M66" s="196">
        <v>28.07</v>
      </c>
      <c r="N66" s="196">
        <v>34.950000000000003</v>
      </c>
      <c r="O66" s="196">
        <v>0</v>
      </c>
      <c r="P66" s="196">
        <v>40.5</v>
      </c>
      <c r="Q66" s="196">
        <v>2.89</v>
      </c>
      <c r="R66" s="196">
        <v>12.55</v>
      </c>
      <c r="S66" s="196">
        <v>3.86</v>
      </c>
      <c r="T66" s="196">
        <v>0</v>
      </c>
      <c r="U66" s="196">
        <v>24.79</v>
      </c>
      <c r="V66" s="196">
        <v>6.13</v>
      </c>
      <c r="W66" s="196">
        <v>13.38</v>
      </c>
      <c r="X66" s="196">
        <v>29.1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57.48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74.930000000000007</v>
      </c>
      <c r="AQ66" s="196">
        <v>26.69</v>
      </c>
      <c r="AR66" s="196">
        <v>19.2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</v>
      </c>
      <c r="L67" s="196">
        <v>145.63999999999999</v>
      </c>
      <c r="M67" s="196">
        <v>28.07</v>
      </c>
      <c r="N67" s="196">
        <v>34.950000000000003</v>
      </c>
      <c r="O67" s="196">
        <v>0</v>
      </c>
      <c r="P67" s="196">
        <v>40.5</v>
      </c>
      <c r="Q67" s="196">
        <v>2.86</v>
      </c>
      <c r="R67" s="196">
        <v>12.55</v>
      </c>
      <c r="S67" s="196">
        <v>5.18</v>
      </c>
      <c r="T67" s="196">
        <v>0</v>
      </c>
      <c r="U67" s="196">
        <v>24.79</v>
      </c>
      <c r="V67" s="196">
        <v>6.13</v>
      </c>
      <c r="W67" s="196">
        <v>13.38</v>
      </c>
      <c r="X67" s="196">
        <v>29.1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50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74.930000000000007</v>
      </c>
      <c r="AQ67" s="196">
        <v>26.69</v>
      </c>
      <c r="AR67" s="196">
        <v>19.2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</v>
      </c>
      <c r="L68" s="196">
        <v>110.46</v>
      </c>
      <c r="M68" s="196">
        <v>28.07</v>
      </c>
      <c r="N68" s="196">
        <v>34.950000000000003</v>
      </c>
      <c r="O68" s="196">
        <v>0</v>
      </c>
      <c r="P68" s="196">
        <v>40.5</v>
      </c>
      <c r="Q68" s="196">
        <v>2.89</v>
      </c>
      <c r="R68" s="196">
        <v>12.55</v>
      </c>
      <c r="S68" s="196">
        <v>6.98</v>
      </c>
      <c r="T68" s="196">
        <v>0</v>
      </c>
      <c r="U68" s="196">
        <v>24.79</v>
      </c>
      <c r="V68" s="196">
        <v>6.13</v>
      </c>
      <c r="W68" s="196">
        <v>13.38</v>
      </c>
      <c r="X68" s="196">
        <v>29.1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50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74.930000000000007</v>
      </c>
      <c r="AQ68" s="196">
        <v>26.69</v>
      </c>
      <c r="AR68" s="196">
        <v>14.86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</v>
      </c>
      <c r="L69" s="196">
        <v>114.75</v>
      </c>
      <c r="M69" s="196">
        <v>28.07</v>
      </c>
      <c r="N69" s="196">
        <v>34.950000000000003</v>
      </c>
      <c r="O69" s="196">
        <v>0</v>
      </c>
      <c r="P69" s="196">
        <v>40.5</v>
      </c>
      <c r="Q69" s="196">
        <v>2.89</v>
      </c>
      <c r="R69" s="196">
        <v>12.55</v>
      </c>
      <c r="S69" s="196">
        <v>7.81</v>
      </c>
      <c r="T69" s="196">
        <v>0</v>
      </c>
      <c r="U69" s="196">
        <v>24.79</v>
      </c>
      <c r="V69" s="196">
        <v>6.13</v>
      </c>
      <c r="W69" s="196">
        <v>13.38</v>
      </c>
      <c r="X69" s="196">
        <v>29.1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50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74.930000000000007</v>
      </c>
      <c r="AQ69" s="196">
        <v>26.69</v>
      </c>
      <c r="AR69" s="196">
        <v>7.98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</v>
      </c>
      <c r="L70" s="196">
        <v>188.08</v>
      </c>
      <c r="M70" s="196">
        <v>28.07</v>
      </c>
      <c r="N70" s="196">
        <v>34.950000000000003</v>
      </c>
      <c r="O70" s="196">
        <v>0</v>
      </c>
      <c r="P70" s="196">
        <v>40.5</v>
      </c>
      <c r="Q70" s="196">
        <v>6.08</v>
      </c>
      <c r="R70" s="196">
        <v>12.55</v>
      </c>
      <c r="S70" s="196">
        <v>7.81</v>
      </c>
      <c r="T70" s="196">
        <v>0</v>
      </c>
      <c r="U70" s="196">
        <v>24.79</v>
      </c>
      <c r="V70" s="196">
        <v>6.13</v>
      </c>
      <c r="W70" s="196">
        <v>13.38</v>
      </c>
      <c r="X70" s="196">
        <v>29.1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74.930000000000007</v>
      </c>
      <c r="AQ70" s="196">
        <v>26.69</v>
      </c>
      <c r="AR70" s="196">
        <v>3.86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</v>
      </c>
      <c r="L71" s="196">
        <v>177.16</v>
      </c>
      <c r="M71" s="196">
        <v>28.07</v>
      </c>
      <c r="N71" s="196">
        <v>34.950000000000003</v>
      </c>
      <c r="O71" s="196">
        <v>0</v>
      </c>
      <c r="P71" s="196">
        <v>40.5</v>
      </c>
      <c r="Q71" s="196">
        <v>6.08</v>
      </c>
      <c r="R71" s="196">
        <v>12.55</v>
      </c>
      <c r="S71" s="196">
        <v>7.81</v>
      </c>
      <c r="T71" s="196">
        <v>0</v>
      </c>
      <c r="U71" s="196">
        <v>24.79</v>
      </c>
      <c r="V71" s="196">
        <v>6.13</v>
      </c>
      <c r="W71" s="196">
        <v>13.38</v>
      </c>
      <c r="X71" s="196">
        <v>29.1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74.930000000000007</v>
      </c>
      <c r="AQ71" s="196">
        <v>26.69</v>
      </c>
      <c r="AR71" s="196">
        <v>1.17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188.08</v>
      </c>
      <c r="M72" s="196">
        <v>28.07</v>
      </c>
      <c r="N72" s="196">
        <v>34.950000000000003</v>
      </c>
      <c r="O72" s="196">
        <v>0</v>
      </c>
      <c r="P72" s="196">
        <v>40.5</v>
      </c>
      <c r="Q72" s="196">
        <v>6.08</v>
      </c>
      <c r="R72" s="196">
        <v>12.55</v>
      </c>
      <c r="S72" s="196">
        <v>7.81</v>
      </c>
      <c r="T72" s="196">
        <v>0</v>
      </c>
      <c r="U72" s="196">
        <v>24.79</v>
      </c>
      <c r="V72" s="196">
        <v>6.13</v>
      </c>
      <c r="W72" s="196">
        <v>13.38</v>
      </c>
      <c r="X72" s="196">
        <v>29.1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74.930000000000007</v>
      </c>
      <c r="AQ72" s="196">
        <v>26.69</v>
      </c>
      <c r="AR72" s="196">
        <v>0.37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</v>
      </c>
      <c r="L73" s="196">
        <v>188.08</v>
      </c>
      <c r="M73" s="196">
        <v>28.07</v>
      </c>
      <c r="N73" s="196">
        <v>34.950000000000003</v>
      </c>
      <c r="O73" s="196">
        <v>0</v>
      </c>
      <c r="P73" s="196">
        <v>40.5</v>
      </c>
      <c r="Q73" s="196">
        <v>6.09</v>
      </c>
      <c r="R73" s="196">
        <v>12.55</v>
      </c>
      <c r="S73" s="196">
        <v>7.81</v>
      </c>
      <c r="T73" s="196">
        <v>0</v>
      </c>
      <c r="U73" s="196">
        <v>24.79</v>
      </c>
      <c r="V73" s="196">
        <v>6.13</v>
      </c>
      <c r="W73" s="196">
        <v>13.38</v>
      </c>
      <c r="X73" s="196">
        <v>29.1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74.930000000000007</v>
      </c>
      <c r="AQ73" s="196">
        <v>26.69</v>
      </c>
      <c r="AR73" s="196">
        <v>0.2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188.08</v>
      </c>
      <c r="M74" s="196">
        <v>28.07</v>
      </c>
      <c r="N74" s="196">
        <v>34.950000000000003</v>
      </c>
      <c r="O74" s="196">
        <v>0</v>
      </c>
      <c r="P74" s="196">
        <v>40.5</v>
      </c>
      <c r="Q74" s="196">
        <v>6.09</v>
      </c>
      <c r="R74" s="196">
        <v>12.55</v>
      </c>
      <c r="S74" s="196">
        <v>7.81</v>
      </c>
      <c r="T74" s="196">
        <v>0</v>
      </c>
      <c r="U74" s="196">
        <v>24.79</v>
      </c>
      <c r="V74" s="196">
        <v>6.13</v>
      </c>
      <c r="W74" s="196">
        <v>13.38</v>
      </c>
      <c r="X74" s="196">
        <v>29.1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74.930000000000007</v>
      </c>
      <c r="AQ74" s="196">
        <v>26.69</v>
      </c>
      <c r="AR74" s="196">
        <v>0.15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</v>
      </c>
      <c r="L75" s="196">
        <v>188.08</v>
      </c>
      <c r="M75" s="196">
        <v>28.07</v>
      </c>
      <c r="N75" s="196">
        <v>34.950000000000003</v>
      </c>
      <c r="O75" s="196">
        <v>0</v>
      </c>
      <c r="P75" s="196">
        <v>40.5</v>
      </c>
      <c r="Q75" s="196">
        <v>6.09</v>
      </c>
      <c r="R75" s="196">
        <v>12.55</v>
      </c>
      <c r="S75" s="196">
        <v>7.81</v>
      </c>
      <c r="T75" s="196">
        <v>0</v>
      </c>
      <c r="U75" s="196">
        <v>24.79</v>
      </c>
      <c r="V75" s="196">
        <v>6.13</v>
      </c>
      <c r="W75" s="196">
        <v>13.38</v>
      </c>
      <c r="X75" s="196">
        <v>29.1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74.930000000000007</v>
      </c>
      <c r="AQ75" s="196">
        <v>26.69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188.08</v>
      </c>
      <c r="M76" s="196">
        <v>28.07</v>
      </c>
      <c r="N76" s="196">
        <v>34.950000000000003</v>
      </c>
      <c r="O76" s="196">
        <v>0</v>
      </c>
      <c r="P76" s="196">
        <v>40.5</v>
      </c>
      <c r="Q76" s="196">
        <v>6.09</v>
      </c>
      <c r="R76" s="196">
        <v>12.55</v>
      </c>
      <c r="S76" s="196">
        <v>7.81</v>
      </c>
      <c r="T76" s="196">
        <v>0</v>
      </c>
      <c r="U76" s="196">
        <v>24.79</v>
      </c>
      <c r="V76" s="196">
        <v>6.13</v>
      </c>
      <c r="W76" s="196">
        <v>13.38</v>
      </c>
      <c r="X76" s="196">
        <v>29.1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74.930000000000007</v>
      </c>
      <c r="AQ76" s="196">
        <v>26.69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188.08</v>
      </c>
      <c r="M77" s="196">
        <v>28.07</v>
      </c>
      <c r="N77" s="196">
        <v>34.950000000000003</v>
      </c>
      <c r="O77" s="196">
        <v>0</v>
      </c>
      <c r="P77" s="196">
        <v>40.5</v>
      </c>
      <c r="Q77" s="196">
        <v>6.09</v>
      </c>
      <c r="R77" s="196">
        <v>12.55</v>
      </c>
      <c r="S77" s="196">
        <v>7.81</v>
      </c>
      <c r="T77" s="196">
        <v>0</v>
      </c>
      <c r="U77" s="196">
        <v>24.79</v>
      </c>
      <c r="V77" s="196">
        <v>6.13</v>
      </c>
      <c r="W77" s="196">
        <v>13.38</v>
      </c>
      <c r="X77" s="196">
        <v>29.1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74.930000000000007</v>
      </c>
      <c r="AQ77" s="196">
        <v>26.69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188.08</v>
      </c>
      <c r="M78" s="196">
        <v>28.07</v>
      </c>
      <c r="N78" s="196">
        <v>34.950000000000003</v>
      </c>
      <c r="O78" s="196">
        <v>0</v>
      </c>
      <c r="P78" s="196">
        <v>40.5</v>
      </c>
      <c r="Q78" s="196">
        <v>6.09</v>
      </c>
      <c r="R78" s="196">
        <v>12.55</v>
      </c>
      <c r="S78" s="196">
        <v>7.81</v>
      </c>
      <c r="T78" s="196">
        <v>0</v>
      </c>
      <c r="U78" s="196">
        <v>24.79</v>
      </c>
      <c r="V78" s="196">
        <v>6.13</v>
      </c>
      <c r="W78" s="196">
        <v>13.38</v>
      </c>
      <c r="X78" s="196">
        <v>29.1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50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74.930000000000007</v>
      </c>
      <c r="AQ78" s="196">
        <v>26.69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</v>
      </c>
      <c r="L79" s="196">
        <v>131.91</v>
      </c>
      <c r="M79" s="196">
        <v>28.07</v>
      </c>
      <c r="N79" s="196">
        <v>34.950000000000003</v>
      </c>
      <c r="O79" s="196">
        <v>0</v>
      </c>
      <c r="P79" s="196">
        <v>40.5</v>
      </c>
      <c r="Q79" s="196">
        <v>4.41</v>
      </c>
      <c r="R79" s="196">
        <v>13.01</v>
      </c>
      <c r="S79" s="196">
        <v>5.71</v>
      </c>
      <c r="T79" s="196">
        <v>0</v>
      </c>
      <c r="U79" s="196">
        <v>24.79</v>
      </c>
      <c r="V79" s="196">
        <v>6.13</v>
      </c>
      <c r="W79" s="196">
        <v>13.38</v>
      </c>
      <c r="X79" s="196">
        <v>29.1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58.71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74.930000000000007</v>
      </c>
      <c r="AQ79" s="196">
        <v>26.69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103.2</v>
      </c>
      <c r="M80" s="196">
        <v>28.07</v>
      </c>
      <c r="N80" s="196">
        <v>34.950000000000003</v>
      </c>
      <c r="O80" s="196">
        <v>0</v>
      </c>
      <c r="P80" s="196">
        <v>40.5</v>
      </c>
      <c r="Q80" s="196">
        <v>3.04</v>
      </c>
      <c r="R80" s="196">
        <v>13.01</v>
      </c>
      <c r="S80" s="196">
        <v>4.03</v>
      </c>
      <c r="T80" s="196">
        <v>0</v>
      </c>
      <c r="U80" s="196">
        <v>24.79</v>
      </c>
      <c r="V80" s="196">
        <v>6.13</v>
      </c>
      <c r="W80" s="196">
        <v>13.38</v>
      </c>
      <c r="X80" s="196">
        <v>29.1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58.71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74.930000000000007</v>
      </c>
      <c r="AQ80" s="196">
        <v>26.69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</v>
      </c>
      <c r="L81" s="196">
        <v>103.2</v>
      </c>
      <c r="M81" s="196">
        <v>28.07</v>
      </c>
      <c r="N81" s="196">
        <v>34.950000000000003</v>
      </c>
      <c r="O81" s="196">
        <v>0</v>
      </c>
      <c r="P81" s="196">
        <v>40.5</v>
      </c>
      <c r="Q81" s="196">
        <v>2.89</v>
      </c>
      <c r="R81" s="196">
        <v>12.55</v>
      </c>
      <c r="S81" s="196">
        <v>3.86</v>
      </c>
      <c r="T81" s="196">
        <v>0</v>
      </c>
      <c r="U81" s="196">
        <v>24.79</v>
      </c>
      <c r="V81" s="196">
        <v>6.13</v>
      </c>
      <c r="W81" s="196">
        <v>13.38</v>
      </c>
      <c r="X81" s="196">
        <v>29.1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58.71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74.930000000000007</v>
      </c>
      <c r="AQ81" s="196">
        <v>26.69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103.2</v>
      </c>
      <c r="M82" s="196">
        <v>28.07</v>
      </c>
      <c r="N82" s="196">
        <v>34.950000000000003</v>
      </c>
      <c r="O82" s="196">
        <v>0</v>
      </c>
      <c r="P82" s="196">
        <v>40.5</v>
      </c>
      <c r="Q82" s="196">
        <v>2.89</v>
      </c>
      <c r="R82" s="196">
        <v>12.55</v>
      </c>
      <c r="S82" s="196">
        <v>3.86</v>
      </c>
      <c r="T82" s="196">
        <v>0</v>
      </c>
      <c r="U82" s="196">
        <v>24.79</v>
      </c>
      <c r="V82" s="196">
        <v>6.13</v>
      </c>
      <c r="W82" s="196">
        <v>13.38</v>
      </c>
      <c r="X82" s="196">
        <v>29.1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58.71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74.930000000000007</v>
      </c>
      <c r="AQ82" s="196">
        <v>26.69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4.68</v>
      </c>
      <c r="L83" s="196">
        <v>103.2</v>
      </c>
      <c r="M83" s="196">
        <v>28.07</v>
      </c>
      <c r="N83" s="196">
        <v>34.950000000000003</v>
      </c>
      <c r="O83" s="196">
        <v>0</v>
      </c>
      <c r="P83" s="196">
        <v>40.5</v>
      </c>
      <c r="Q83" s="196">
        <v>2.89</v>
      </c>
      <c r="R83" s="196">
        <v>12.55</v>
      </c>
      <c r="S83" s="196">
        <v>3.86</v>
      </c>
      <c r="T83" s="196">
        <v>0</v>
      </c>
      <c r="U83" s="196">
        <v>24.79</v>
      </c>
      <c r="V83" s="196">
        <v>6.14</v>
      </c>
      <c r="W83" s="196">
        <v>13.38</v>
      </c>
      <c r="X83" s="196">
        <v>29.1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58.71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74.930000000000007</v>
      </c>
      <c r="AQ83" s="196">
        <v>26.69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4.68</v>
      </c>
      <c r="L84" s="196">
        <v>103.2</v>
      </c>
      <c r="M84" s="196">
        <v>28.07</v>
      </c>
      <c r="N84" s="196">
        <v>34.950000000000003</v>
      </c>
      <c r="O84" s="196">
        <v>0</v>
      </c>
      <c r="P84" s="196">
        <v>40.5</v>
      </c>
      <c r="Q84" s="196">
        <v>2.89</v>
      </c>
      <c r="R84" s="196">
        <v>12.55</v>
      </c>
      <c r="S84" s="196">
        <v>3.86</v>
      </c>
      <c r="T84" s="196">
        <v>0</v>
      </c>
      <c r="U84" s="196">
        <v>24.79</v>
      </c>
      <c r="V84" s="196">
        <v>6.14</v>
      </c>
      <c r="W84" s="196">
        <v>13.38</v>
      </c>
      <c r="X84" s="196">
        <v>29.1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74.930000000000007</v>
      </c>
      <c r="AQ84" s="196">
        <v>26.69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</v>
      </c>
      <c r="L85" s="196">
        <v>103.2</v>
      </c>
      <c r="M85" s="196">
        <v>28.07</v>
      </c>
      <c r="N85" s="196">
        <v>34.950000000000003</v>
      </c>
      <c r="O85" s="196">
        <v>0</v>
      </c>
      <c r="P85" s="196">
        <v>40.5</v>
      </c>
      <c r="Q85" s="196">
        <v>2.89</v>
      </c>
      <c r="R85" s="196">
        <v>12.55</v>
      </c>
      <c r="S85" s="196">
        <v>3.86</v>
      </c>
      <c r="T85" s="196">
        <v>0</v>
      </c>
      <c r="U85" s="196">
        <v>24.79</v>
      </c>
      <c r="V85" s="196">
        <v>6.13</v>
      </c>
      <c r="W85" s="196">
        <v>13.38</v>
      </c>
      <c r="X85" s="196">
        <v>29.1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74.930000000000007</v>
      </c>
      <c r="AQ85" s="196">
        <v>26.69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</v>
      </c>
      <c r="L86" s="196">
        <v>103.2</v>
      </c>
      <c r="M86" s="196">
        <v>28.07</v>
      </c>
      <c r="N86" s="196">
        <v>34.950000000000003</v>
      </c>
      <c r="O86" s="196">
        <v>0</v>
      </c>
      <c r="P86" s="196">
        <v>40.5</v>
      </c>
      <c r="Q86" s="196">
        <v>2.89</v>
      </c>
      <c r="R86" s="196">
        <v>5.79</v>
      </c>
      <c r="S86" s="196">
        <v>3.86</v>
      </c>
      <c r="T86" s="196">
        <v>0</v>
      </c>
      <c r="U86" s="196">
        <v>24.79</v>
      </c>
      <c r="V86" s="196">
        <v>0</v>
      </c>
      <c r="W86" s="196">
        <v>13.38</v>
      </c>
      <c r="X86" s="196">
        <v>29.1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74.930000000000007</v>
      </c>
      <c r="AQ86" s="196">
        <v>7.72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4.51</v>
      </c>
      <c r="L87" s="196">
        <v>103.2</v>
      </c>
      <c r="M87" s="196">
        <v>28.07</v>
      </c>
      <c r="N87" s="196">
        <v>34.950000000000003</v>
      </c>
      <c r="O87" s="196">
        <v>0</v>
      </c>
      <c r="P87" s="196">
        <v>40.5</v>
      </c>
      <c r="Q87" s="196">
        <v>2.89</v>
      </c>
      <c r="R87" s="196">
        <v>5.79</v>
      </c>
      <c r="S87" s="196">
        <v>3.86</v>
      </c>
      <c r="T87" s="196">
        <v>0</v>
      </c>
      <c r="U87" s="196">
        <v>24.79</v>
      </c>
      <c r="V87" s="196">
        <v>0</v>
      </c>
      <c r="W87" s="196">
        <v>13.38</v>
      </c>
      <c r="X87" s="196">
        <v>29.1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74.930000000000007</v>
      </c>
      <c r="AQ87" s="196">
        <v>7.72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4.51</v>
      </c>
      <c r="L88" s="196">
        <v>103.2</v>
      </c>
      <c r="M88" s="196">
        <v>28.07</v>
      </c>
      <c r="N88" s="196">
        <v>34.950000000000003</v>
      </c>
      <c r="O88" s="196">
        <v>0</v>
      </c>
      <c r="P88" s="196">
        <v>40.5</v>
      </c>
      <c r="Q88" s="196">
        <v>2.89</v>
      </c>
      <c r="R88" s="196">
        <v>5.79</v>
      </c>
      <c r="S88" s="196">
        <v>3.86</v>
      </c>
      <c r="T88" s="196">
        <v>0</v>
      </c>
      <c r="U88" s="196">
        <v>24.79</v>
      </c>
      <c r="V88" s="196">
        <v>0</v>
      </c>
      <c r="W88" s="196">
        <v>13.38</v>
      </c>
      <c r="X88" s="196">
        <v>29.1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74.930000000000007</v>
      </c>
      <c r="AQ88" s="196">
        <v>7.72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4.51</v>
      </c>
      <c r="L89" s="196">
        <v>103.2</v>
      </c>
      <c r="M89" s="196">
        <v>28.07</v>
      </c>
      <c r="N89" s="196">
        <v>34.950000000000003</v>
      </c>
      <c r="O89" s="196">
        <v>0</v>
      </c>
      <c r="P89" s="196">
        <v>40.5</v>
      </c>
      <c r="Q89" s="196">
        <v>2.89</v>
      </c>
      <c r="R89" s="196">
        <v>5.79</v>
      </c>
      <c r="S89" s="196">
        <v>3.86</v>
      </c>
      <c r="T89" s="196">
        <v>0</v>
      </c>
      <c r="U89" s="196">
        <v>24.79</v>
      </c>
      <c r="V89" s="196">
        <v>0</v>
      </c>
      <c r="W89" s="196">
        <v>13.38</v>
      </c>
      <c r="X89" s="196">
        <v>29.1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74.930000000000007</v>
      </c>
      <c r="AQ89" s="196">
        <v>7.72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4.51</v>
      </c>
      <c r="L90" s="196">
        <v>103.2</v>
      </c>
      <c r="M90" s="196">
        <v>28.07</v>
      </c>
      <c r="N90" s="196">
        <v>34.950000000000003</v>
      </c>
      <c r="O90" s="196">
        <v>0</v>
      </c>
      <c r="P90" s="196">
        <v>40.5</v>
      </c>
      <c r="Q90" s="196">
        <v>2.89</v>
      </c>
      <c r="R90" s="196">
        <v>5.79</v>
      </c>
      <c r="S90" s="196">
        <v>3.86</v>
      </c>
      <c r="T90" s="196">
        <v>0</v>
      </c>
      <c r="U90" s="196">
        <v>24.79</v>
      </c>
      <c r="V90" s="196">
        <v>0</v>
      </c>
      <c r="W90" s="196">
        <v>13.38</v>
      </c>
      <c r="X90" s="196">
        <v>29.1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48.23</v>
      </c>
      <c r="AQ90" s="196">
        <v>7.72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4.51</v>
      </c>
      <c r="L91" s="196">
        <v>103.2</v>
      </c>
      <c r="M91" s="196">
        <v>28.07</v>
      </c>
      <c r="N91" s="196">
        <v>34.950000000000003</v>
      </c>
      <c r="O91" s="196">
        <v>0</v>
      </c>
      <c r="P91" s="196">
        <v>40.5</v>
      </c>
      <c r="Q91" s="196">
        <v>2.89</v>
      </c>
      <c r="R91" s="196">
        <v>5.79</v>
      </c>
      <c r="S91" s="196">
        <v>3.86</v>
      </c>
      <c r="T91" s="196">
        <v>0</v>
      </c>
      <c r="U91" s="196">
        <v>24.79</v>
      </c>
      <c r="V91" s="196">
        <v>0.32</v>
      </c>
      <c r="W91" s="196">
        <v>13.38</v>
      </c>
      <c r="X91" s="196">
        <v>29.1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74.930000000000007</v>
      </c>
      <c r="AQ91" s="196">
        <v>7.72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4.51</v>
      </c>
      <c r="L92" s="196">
        <v>103.2</v>
      </c>
      <c r="M92" s="196">
        <v>28.07</v>
      </c>
      <c r="N92" s="196">
        <v>34.950000000000003</v>
      </c>
      <c r="O92" s="196">
        <v>0</v>
      </c>
      <c r="P92" s="196">
        <v>40.5</v>
      </c>
      <c r="Q92" s="196">
        <v>2.89</v>
      </c>
      <c r="R92" s="196">
        <v>5.79</v>
      </c>
      <c r="S92" s="196">
        <v>3.86</v>
      </c>
      <c r="T92" s="196">
        <v>0</v>
      </c>
      <c r="U92" s="196">
        <v>24.79</v>
      </c>
      <c r="V92" s="196">
        <v>0</v>
      </c>
      <c r="W92" s="196">
        <v>13.38</v>
      </c>
      <c r="X92" s="196">
        <v>29.1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74.930000000000007</v>
      </c>
      <c r="AQ92" s="196">
        <v>7.72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4.51</v>
      </c>
      <c r="L93" s="196">
        <v>103.2</v>
      </c>
      <c r="M93" s="196">
        <v>28.07</v>
      </c>
      <c r="N93" s="196">
        <v>34.950000000000003</v>
      </c>
      <c r="O93" s="196">
        <v>0</v>
      </c>
      <c r="P93" s="196">
        <v>40.5</v>
      </c>
      <c r="Q93" s="196">
        <v>2.89</v>
      </c>
      <c r="R93" s="196">
        <v>5.79</v>
      </c>
      <c r="S93" s="196">
        <v>3.86</v>
      </c>
      <c r="T93" s="196">
        <v>0</v>
      </c>
      <c r="U93" s="196">
        <v>24.79</v>
      </c>
      <c r="V93" s="196">
        <v>0</v>
      </c>
      <c r="W93" s="196">
        <v>13.38</v>
      </c>
      <c r="X93" s="196">
        <v>29.54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74.930000000000007</v>
      </c>
      <c r="AQ93" s="196">
        <v>7.72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4.51</v>
      </c>
      <c r="L94" s="196">
        <v>103.2</v>
      </c>
      <c r="M94" s="196">
        <v>28.07</v>
      </c>
      <c r="N94" s="196">
        <v>34.950000000000003</v>
      </c>
      <c r="O94" s="196">
        <v>0</v>
      </c>
      <c r="P94" s="196">
        <v>40.5</v>
      </c>
      <c r="Q94" s="196">
        <v>2.89</v>
      </c>
      <c r="R94" s="196">
        <v>5.79</v>
      </c>
      <c r="S94" s="196">
        <v>3.86</v>
      </c>
      <c r="T94" s="196">
        <v>0</v>
      </c>
      <c r="U94" s="196">
        <v>24.79</v>
      </c>
      <c r="V94" s="196">
        <v>0</v>
      </c>
      <c r="W94" s="196">
        <v>13.38</v>
      </c>
      <c r="X94" s="196">
        <v>29.1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48.23</v>
      </c>
      <c r="AQ94" s="196">
        <v>7.72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4.51</v>
      </c>
      <c r="L95" s="196">
        <v>103.2</v>
      </c>
      <c r="M95" s="196">
        <v>28.07</v>
      </c>
      <c r="N95" s="196">
        <v>34.950000000000003</v>
      </c>
      <c r="O95" s="196">
        <v>0</v>
      </c>
      <c r="P95" s="196">
        <v>40.5</v>
      </c>
      <c r="Q95" s="196">
        <v>2.89</v>
      </c>
      <c r="R95" s="196">
        <v>5.79</v>
      </c>
      <c r="S95" s="196">
        <v>3.86</v>
      </c>
      <c r="T95" s="196">
        <v>0</v>
      </c>
      <c r="U95" s="196">
        <v>24.79</v>
      </c>
      <c r="V95" s="196">
        <v>0</v>
      </c>
      <c r="W95" s="196">
        <v>4.95</v>
      </c>
      <c r="X95" s="196">
        <v>14.47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48.23</v>
      </c>
      <c r="AQ95" s="196">
        <v>7.72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4.51</v>
      </c>
      <c r="L96" s="196">
        <v>103.2</v>
      </c>
      <c r="M96" s="196">
        <v>28.07</v>
      </c>
      <c r="N96" s="196">
        <v>34.950000000000003</v>
      </c>
      <c r="O96" s="196">
        <v>0</v>
      </c>
      <c r="P96" s="196">
        <v>40.5</v>
      </c>
      <c r="Q96" s="196">
        <v>2.89</v>
      </c>
      <c r="R96" s="196">
        <v>5.79</v>
      </c>
      <c r="S96" s="196">
        <v>3.86</v>
      </c>
      <c r="T96" s="196">
        <v>0</v>
      </c>
      <c r="U96" s="196">
        <v>24.79</v>
      </c>
      <c r="V96" s="196">
        <v>0</v>
      </c>
      <c r="W96" s="196">
        <v>4.82</v>
      </c>
      <c r="X96" s="196">
        <v>14.47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48.22</v>
      </c>
      <c r="AQ96" s="196">
        <v>7.72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4.51</v>
      </c>
      <c r="L97" s="196">
        <v>103.2</v>
      </c>
      <c r="M97" s="196">
        <v>28.07</v>
      </c>
      <c r="N97" s="196">
        <v>34.950000000000003</v>
      </c>
      <c r="O97" s="196">
        <v>0</v>
      </c>
      <c r="P97" s="196">
        <v>40.5</v>
      </c>
      <c r="Q97" s="196">
        <v>2.89</v>
      </c>
      <c r="R97" s="196">
        <v>5.79</v>
      </c>
      <c r="S97" s="196">
        <v>3.86</v>
      </c>
      <c r="T97" s="196">
        <v>0</v>
      </c>
      <c r="U97" s="196">
        <v>24.79</v>
      </c>
      <c r="V97" s="196">
        <v>0</v>
      </c>
      <c r="W97" s="196">
        <v>4.82</v>
      </c>
      <c r="X97" s="196">
        <v>14.47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48.22</v>
      </c>
      <c r="AQ97" s="196">
        <v>7.72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4.51</v>
      </c>
      <c r="L98" s="196">
        <v>103.2</v>
      </c>
      <c r="M98" s="196">
        <v>28.07</v>
      </c>
      <c r="N98" s="196">
        <v>34.950000000000003</v>
      </c>
      <c r="O98" s="196">
        <v>0</v>
      </c>
      <c r="P98" s="196">
        <v>40.5</v>
      </c>
      <c r="Q98" s="196">
        <v>2.89</v>
      </c>
      <c r="R98" s="196">
        <v>5.79</v>
      </c>
      <c r="S98" s="196">
        <v>3.86</v>
      </c>
      <c r="T98" s="196">
        <v>0</v>
      </c>
      <c r="U98" s="196">
        <v>24.79</v>
      </c>
      <c r="V98" s="196">
        <v>0</v>
      </c>
      <c r="W98" s="196">
        <v>4.82</v>
      </c>
      <c r="X98" s="196">
        <v>14.47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48.22</v>
      </c>
      <c r="AQ98" s="196">
        <v>7.72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0.10833499999999988</v>
      </c>
      <c r="L99">
        <f t="shared" si="0"/>
        <v>2.7208075000000012</v>
      </c>
      <c r="M99">
        <f t="shared" si="0"/>
        <v>0.67242000000000057</v>
      </c>
      <c r="N99">
        <f t="shared" si="0"/>
        <v>0.83879999999999866</v>
      </c>
      <c r="O99">
        <f t="shared" si="0"/>
        <v>0</v>
      </c>
      <c r="P99">
        <f t="shared" si="0"/>
        <v>0.97199999999999998</v>
      </c>
      <c r="Q99">
        <f t="shared" si="0"/>
        <v>7.7057499999999904E-2</v>
      </c>
      <c r="R99">
        <f t="shared" si="0"/>
        <v>0.21079999999999977</v>
      </c>
      <c r="S99">
        <f t="shared" si="0"/>
        <v>0.11009000000000015</v>
      </c>
      <c r="T99">
        <f t="shared" si="0"/>
        <v>0</v>
      </c>
      <c r="U99">
        <f t="shared" si="0"/>
        <v>0.59495999999999938</v>
      </c>
      <c r="V99">
        <f t="shared" si="0"/>
        <v>9.6369999999999942E-2</v>
      </c>
      <c r="W99">
        <f t="shared" si="0"/>
        <v>0.25595249999999997</v>
      </c>
      <c r="X99">
        <f t="shared" si="0"/>
        <v>0.50557499999999944</v>
      </c>
      <c r="Y99">
        <f t="shared" si="0"/>
        <v>0</v>
      </c>
      <c r="Z99">
        <f t="shared" si="0"/>
        <v>0</v>
      </c>
      <c r="AA99">
        <f t="shared" si="0"/>
        <v>0.26695000000000013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1.4145500000000002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1.4113125000000002</v>
      </c>
      <c r="AQ99">
        <f t="shared" si="0"/>
        <v>0.42256250000000067</v>
      </c>
      <c r="AR99">
        <f t="shared" si="0"/>
        <v>0.18364750000000007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19.690000000000001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19.690000000000001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19.690000000000001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19.28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19.28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19.28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19.28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19.28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19.28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19.28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19.28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19.28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19.28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19.28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19.28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19.28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19.28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19.28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19.28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19.28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19.28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19.28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19.28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19.690000000000001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19.690000000000001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19.690000000000001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19.690000000000001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19.690000000000001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19.690000000000001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0.46809500000000037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270.22000000000003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270.22000000000003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270.22000000000003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270.22000000000003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270.22000000000003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270.22000000000003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270.22000000000003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270.22000000000003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0.90275000000000005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6.4804400000000024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9.92</v>
      </c>
      <c r="D3" s="196">
        <v>0</v>
      </c>
      <c r="E3" s="196">
        <v>0</v>
      </c>
      <c r="F3" s="196">
        <v>20.41</v>
      </c>
      <c r="G3" s="196">
        <v>0</v>
      </c>
      <c r="H3" s="196">
        <v>0</v>
      </c>
      <c r="I3" s="196">
        <v>16.13</v>
      </c>
      <c r="J3" s="196">
        <v>0</v>
      </c>
      <c r="K3" s="196">
        <v>15.61</v>
      </c>
      <c r="L3" s="196">
        <v>6.54</v>
      </c>
      <c r="M3" s="196">
        <v>2.27</v>
      </c>
      <c r="N3" s="196">
        <v>1.84</v>
      </c>
      <c r="O3" s="196">
        <v>2.6</v>
      </c>
      <c r="P3" s="196">
        <v>0.96</v>
      </c>
      <c r="Q3" s="196">
        <v>6.13</v>
      </c>
      <c r="R3" s="196">
        <v>13.48</v>
      </c>
      <c r="S3" s="196">
        <v>7.76</v>
      </c>
      <c r="T3" s="196">
        <v>0</v>
      </c>
      <c r="U3" s="196">
        <v>2.21</v>
      </c>
      <c r="V3" s="196">
        <v>0.11</v>
      </c>
      <c r="W3" s="196">
        <v>0.71</v>
      </c>
      <c r="X3" s="196">
        <v>0.98</v>
      </c>
      <c r="Y3" s="196">
        <v>0</v>
      </c>
      <c r="Z3" s="196">
        <v>4.34</v>
      </c>
      <c r="AA3" s="196">
        <v>1.41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381.32</v>
      </c>
      <c r="AP3" s="196">
        <v>0</v>
      </c>
      <c r="AQ3" s="196">
        <v>0</v>
      </c>
      <c r="AR3" s="196">
        <v>3.69</v>
      </c>
      <c r="AS3" s="196">
        <v>10.49</v>
      </c>
      <c r="AT3" s="196">
        <v>19.97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9.92</v>
      </c>
      <c r="D4" s="196">
        <v>0</v>
      </c>
      <c r="E4" s="196">
        <v>0</v>
      </c>
      <c r="F4" s="196">
        <v>20.41</v>
      </c>
      <c r="G4" s="196">
        <v>0</v>
      </c>
      <c r="H4" s="196">
        <v>0</v>
      </c>
      <c r="I4" s="196">
        <v>16.13</v>
      </c>
      <c r="J4" s="196">
        <v>0</v>
      </c>
      <c r="K4" s="196">
        <v>46.27</v>
      </c>
      <c r="L4" s="196">
        <v>6.54</v>
      </c>
      <c r="M4" s="196">
        <v>4.9400000000000004</v>
      </c>
      <c r="N4" s="196">
        <v>1.84</v>
      </c>
      <c r="O4" s="196">
        <v>2.6</v>
      </c>
      <c r="P4" s="196">
        <v>0.96</v>
      </c>
      <c r="Q4" s="196">
        <v>6.13</v>
      </c>
      <c r="R4" s="196">
        <v>13.8</v>
      </c>
      <c r="S4" s="196">
        <v>8.69</v>
      </c>
      <c r="T4" s="196">
        <v>0</v>
      </c>
      <c r="U4" s="196">
        <v>2.21</v>
      </c>
      <c r="V4" s="196">
        <v>0.32</v>
      </c>
      <c r="W4" s="196">
        <v>0.71</v>
      </c>
      <c r="X4" s="196">
        <v>0.98</v>
      </c>
      <c r="Y4" s="196">
        <v>0</v>
      </c>
      <c r="Z4" s="196">
        <v>4.34</v>
      </c>
      <c r="AA4" s="196">
        <v>1.41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381.32</v>
      </c>
      <c r="AP4" s="196">
        <v>0</v>
      </c>
      <c r="AQ4" s="196">
        <v>0</v>
      </c>
      <c r="AR4" s="196">
        <v>3.69</v>
      </c>
      <c r="AS4" s="196">
        <v>10.49</v>
      </c>
      <c r="AT4" s="196">
        <v>19.97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9.92</v>
      </c>
      <c r="D5" s="196">
        <v>0</v>
      </c>
      <c r="E5" s="196">
        <v>0</v>
      </c>
      <c r="F5" s="196">
        <v>20.41</v>
      </c>
      <c r="G5" s="196">
        <v>0</v>
      </c>
      <c r="H5" s="196">
        <v>0</v>
      </c>
      <c r="I5" s="196">
        <v>16.13</v>
      </c>
      <c r="J5" s="196">
        <v>0</v>
      </c>
      <c r="K5" s="196">
        <v>90.84</v>
      </c>
      <c r="L5" s="196">
        <v>6.54</v>
      </c>
      <c r="M5" s="196">
        <v>4.9400000000000004</v>
      </c>
      <c r="N5" s="196">
        <v>1.84</v>
      </c>
      <c r="O5" s="196">
        <v>2.6</v>
      </c>
      <c r="P5" s="196">
        <v>0.96</v>
      </c>
      <c r="Q5" s="196">
        <v>6.13</v>
      </c>
      <c r="R5" s="196">
        <v>13.8</v>
      </c>
      <c r="S5" s="196">
        <v>8.69</v>
      </c>
      <c r="T5" s="196">
        <v>0</v>
      </c>
      <c r="U5" s="196">
        <v>2.21</v>
      </c>
      <c r="V5" s="196">
        <v>0.32</v>
      </c>
      <c r="W5" s="196">
        <v>0.71</v>
      </c>
      <c r="X5" s="196">
        <v>0.98</v>
      </c>
      <c r="Y5" s="196">
        <v>0</v>
      </c>
      <c r="Z5" s="196">
        <v>4.34</v>
      </c>
      <c r="AA5" s="196">
        <v>1.41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381.32</v>
      </c>
      <c r="AP5" s="196">
        <v>0</v>
      </c>
      <c r="AQ5" s="196">
        <v>0</v>
      </c>
      <c r="AR5" s="196">
        <v>3.69</v>
      </c>
      <c r="AS5" s="196">
        <v>10.49</v>
      </c>
      <c r="AT5" s="196">
        <v>19.97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9.92</v>
      </c>
      <c r="D6" s="196">
        <v>0</v>
      </c>
      <c r="E6" s="196">
        <v>0</v>
      </c>
      <c r="F6" s="196">
        <v>20.41</v>
      </c>
      <c r="G6" s="196">
        <v>0</v>
      </c>
      <c r="H6" s="196">
        <v>0</v>
      </c>
      <c r="I6" s="196">
        <v>16.13</v>
      </c>
      <c r="J6" s="196">
        <v>0</v>
      </c>
      <c r="K6" s="196">
        <v>110.13</v>
      </c>
      <c r="L6" s="196">
        <v>6.54</v>
      </c>
      <c r="M6" s="196">
        <v>4.9400000000000004</v>
      </c>
      <c r="N6" s="196">
        <v>1.84</v>
      </c>
      <c r="O6" s="196">
        <v>2.6</v>
      </c>
      <c r="P6" s="196">
        <v>0.96</v>
      </c>
      <c r="Q6" s="196">
        <v>6.13</v>
      </c>
      <c r="R6" s="196">
        <v>13.8</v>
      </c>
      <c r="S6" s="196">
        <v>8.69</v>
      </c>
      <c r="T6" s="196">
        <v>0</v>
      </c>
      <c r="U6" s="196">
        <v>2.21</v>
      </c>
      <c r="V6" s="196">
        <v>0.32</v>
      </c>
      <c r="W6" s="196">
        <v>0.71</v>
      </c>
      <c r="X6" s="196">
        <v>0.98</v>
      </c>
      <c r="Y6" s="196">
        <v>0</v>
      </c>
      <c r="Z6" s="196">
        <v>4.34</v>
      </c>
      <c r="AA6" s="196">
        <v>1.41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381.32</v>
      </c>
      <c r="AP6" s="196">
        <v>0</v>
      </c>
      <c r="AQ6" s="196">
        <v>0</v>
      </c>
      <c r="AR6" s="196">
        <v>3.69</v>
      </c>
      <c r="AS6" s="196">
        <v>10.49</v>
      </c>
      <c r="AT6" s="196">
        <v>19.97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9.92</v>
      </c>
      <c r="D7" s="196">
        <v>0</v>
      </c>
      <c r="E7" s="196">
        <v>0</v>
      </c>
      <c r="F7" s="196">
        <v>20.41</v>
      </c>
      <c r="G7" s="196">
        <v>0</v>
      </c>
      <c r="H7" s="196">
        <v>0</v>
      </c>
      <c r="I7" s="196">
        <v>16.13</v>
      </c>
      <c r="J7" s="196">
        <v>0</v>
      </c>
      <c r="K7" s="196">
        <v>119.77</v>
      </c>
      <c r="L7" s="196">
        <v>6.54</v>
      </c>
      <c r="M7" s="196">
        <v>4.9400000000000004</v>
      </c>
      <c r="N7" s="196">
        <v>1.84</v>
      </c>
      <c r="O7" s="196">
        <v>2.6</v>
      </c>
      <c r="P7" s="196">
        <v>0.96</v>
      </c>
      <c r="Q7" s="196">
        <v>6.13</v>
      </c>
      <c r="R7" s="196">
        <v>13.8</v>
      </c>
      <c r="S7" s="196">
        <v>8.69</v>
      </c>
      <c r="T7" s="196">
        <v>0</v>
      </c>
      <c r="U7" s="196">
        <v>2.21</v>
      </c>
      <c r="V7" s="196">
        <v>0.32</v>
      </c>
      <c r="W7" s="196">
        <v>0.71</v>
      </c>
      <c r="X7" s="196">
        <v>0.98</v>
      </c>
      <c r="Y7" s="196">
        <v>0</v>
      </c>
      <c r="Z7" s="196">
        <v>4.34</v>
      </c>
      <c r="AA7" s="196">
        <v>1.41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381.32</v>
      </c>
      <c r="AP7" s="196">
        <v>0</v>
      </c>
      <c r="AQ7" s="196">
        <v>0</v>
      </c>
      <c r="AR7" s="196">
        <v>3.69</v>
      </c>
      <c r="AS7" s="196">
        <v>10.49</v>
      </c>
      <c r="AT7" s="196">
        <v>19.97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9.92</v>
      </c>
      <c r="D8" s="196">
        <v>0</v>
      </c>
      <c r="E8" s="196">
        <v>0</v>
      </c>
      <c r="F8" s="196">
        <v>20.41</v>
      </c>
      <c r="G8" s="196">
        <v>0</v>
      </c>
      <c r="H8" s="196">
        <v>0</v>
      </c>
      <c r="I8" s="196">
        <v>16.13</v>
      </c>
      <c r="J8" s="196">
        <v>0</v>
      </c>
      <c r="K8" s="196">
        <v>119.77</v>
      </c>
      <c r="L8" s="196">
        <v>6.54</v>
      </c>
      <c r="M8" s="196">
        <v>4.9400000000000004</v>
      </c>
      <c r="N8" s="196">
        <v>1.84</v>
      </c>
      <c r="O8" s="196">
        <v>2.6</v>
      </c>
      <c r="P8" s="196">
        <v>0.96</v>
      </c>
      <c r="Q8" s="196">
        <v>6.13</v>
      </c>
      <c r="R8" s="196">
        <v>13.8</v>
      </c>
      <c r="S8" s="196">
        <v>8.69</v>
      </c>
      <c r="T8" s="196">
        <v>0</v>
      </c>
      <c r="U8" s="196">
        <v>2.21</v>
      </c>
      <c r="V8" s="196">
        <v>0.32</v>
      </c>
      <c r="W8" s="196">
        <v>0.71</v>
      </c>
      <c r="X8" s="196">
        <v>0.98</v>
      </c>
      <c r="Y8" s="196">
        <v>0</v>
      </c>
      <c r="Z8" s="196">
        <v>4.34</v>
      </c>
      <c r="AA8" s="196">
        <v>1.41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381.32</v>
      </c>
      <c r="AP8" s="196">
        <v>0</v>
      </c>
      <c r="AQ8" s="196">
        <v>0</v>
      </c>
      <c r="AR8" s="196">
        <v>3.69</v>
      </c>
      <c r="AS8" s="196">
        <v>10.49</v>
      </c>
      <c r="AT8" s="196">
        <v>19.97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9.92</v>
      </c>
      <c r="D9" s="196">
        <v>0</v>
      </c>
      <c r="E9" s="196">
        <v>0</v>
      </c>
      <c r="F9" s="196">
        <v>20.41</v>
      </c>
      <c r="G9" s="196">
        <v>0</v>
      </c>
      <c r="H9" s="196">
        <v>0</v>
      </c>
      <c r="I9" s="196">
        <v>16.13</v>
      </c>
      <c r="J9" s="196">
        <v>0</v>
      </c>
      <c r="K9" s="196">
        <v>119.77</v>
      </c>
      <c r="L9" s="196">
        <v>6.54</v>
      </c>
      <c r="M9" s="196">
        <v>3.13</v>
      </c>
      <c r="N9" s="196">
        <v>1.84</v>
      </c>
      <c r="O9" s="196">
        <v>2.6</v>
      </c>
      <c r="P9" s="196">
        <v>0.96</v>
      </c>
      <c r="Q9" s="196">
        <v>6.13</v>
      </c>
      <c r="R9" s="196">
        <v>13.8</v>
      </c>
      <c r="S9" s="196">
        <v>8.69</v>
      </c>
      <c r="T9" s="196">
        <v>0</v>
      </c>
      <c r="U9" s="196">
        <v>2.21</v>
      </c>
      <c r="V9" s="196">
        <v>0.32</v>
      </c>
      <c r="W9" s="196">
        <v>0.71</v>
      </c>
      <c r="X9" s="196">
        <v>0.98</v>
      </c>
      <c r="Y9" s="196">
        <v>0</v>
      </c>
      <c r="Z9" s="196">
        <v>4.34</v>
      </c>
      <c r="AA9" s="196">
        <v>1.41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381.32</v>
      </c>
      <c r="AP9" s="196">
        <v>0</v>
      </c>
      <c r="AQ9" s="196">
        <v>0</v>
      </c>
      <c r="AR9" s="196">
        <v>3.69</v>
      </c>
      <c r="AS9" s="196">
        <v>10.49</v>
      </c>
      <c r="AT9" s="196">
        <v>19.97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9.92</v>
      </c>
      <c r="D10" s="196">
        <v>0</v>
      </c>
      <c r="E10" s="196">
        <v>0</v>
      </c>
      <c r="F10" s="196">
        <v>20.41</v>
      </c>
      <c r="G10" s="196">
        <v>0</v>
      </c>
      <c r="H10" s="196">
        <v>0</v>
      </c>
      <c r="I10" s="196">
        <v>16.13</v>
      </c>
      <c r="J10" s="196">
        <v>0</v>
      </c>
      <c r="K10" s="196">
        <v>119.77</v>
      </c>
      <c r="L10" s="196">
        <v>6.54</v>
      </c>
      <c r="M10" s="196">
        <v>3.11</v>
      </c>
      <c r="N10" s="196">
        <v>1.84</v>
      </c>
      <c r="O10" s="196">
        <v>2.6</v>
      </c>
      <c r="P10" s="196">
        <v>0.96</v>
      </c>
      <c r="Q10" s="196">
        <v>6.13</v>
      </c>
      <c r="R10" s="196">
        <v>13.8</v>
      </c>
      <c r="S10" s="196">
        <v>8.69</v>
      </c>
      <c r="T10" s="196">
        <v>0</v>
      </c>
      <c r="U10" s="196">
        <v>2.21</v>
      </c>
      <c r="V10" s="196">
        <v>0.32</v>
      </c>
      <c r="W10" s="196">
        <v>0.71</v>
      </c>
      <c r="X10" s="196">
        <v>0.98</v>
      </c>
      <c r="Y10" s="196">
        <v>0</v>
      </c>
      <c r="Z10" s="196">
        <v>4.34</v>
      </c>
      <c r="AA10" s="196">
        <v>1.41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381.32</v>
      </c>
      <c r="AP10" s="196">
        <v>0</v>
      </c>
      <c r="AQ10" s="196">
        <v>0</v>
      </c>
      <c r="AR10" s="196">
        <v>3.69</v>
      </c>
      <c r="AS10" s="196">
        <v>10.49</v>
      </c>
      <c r="AT10" s="196">
        <v>19.97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9.92</v>
      </c>
      <c r="D11" s="196">
        <v>0</v>
      </c>
      <c r="E11" s="196">
        <v>0</v>
      </c>
      <c r="F11" s="196">
        <v>20.41</v>
      </c>
      <c r="G11" s="196">
        <v>0</v>
      </c>
      <c r="H11" s="196">
        <v>0</v>
      </c>
      <c r="I11" s="196">
        <v>16.13</v>
      </c>
      <c r="J11" s="196">
        <v>0</v>
      </c>
      <c r="K11" s="196">
        <v>119.77</v>
      </c>
      <c r="L11" s="196">
        <v>6.54</v>
      </c>
      <c r="M11" s="196">
        <v>3.11</v>
      </c>
      <c r="N11" s="196">
        <v>1.84</v>
      </c>
      <c r="O11" s="196">
        <v>2.6</v>
      </c>
      <c r="P11" s="196">
        <v>0.96</v>
      </c>
      <c r="Q11" s="196">
        <v>6.13</v>
      </c>
      <c r="R11" s="196">
        <v>13.8</v>
      </c>
      <c r="S11" s="196">
        <v>8.69</v>
      </c>
      <c r="T11" s="196">
        <v>0</v>
      </c>
      <c r="U11" s="196">
        <v>2.21</v>
      </c>
      <c r="V11" s="196">
        <v>0.32</v>
      </c>
      <c r="W11" s="196">
        <v>0.71</v>
      </c>
      <c r="X11" s="196">
        <v>0.98</v>
      </c>
      <c r="Y11" s="196">
        <v>0</v>
      </c>
      <c r="Z11" s="196">
        <v>3.53</v>
      </c>
      <c r="AA11" s="196">
        <v>1.41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381.32</v>
      </c>
      <c r="AP11" s="196">
        <v>0</v>
      </c>
      <c r="AQ11" s="196">
        <v>0</v>
      </c>
      <c r="AR11" s="196">
        <v>3.69</v>
      </c>
      <c r="AS11" s="196">
        <v>10.49</v>
      </c>
      <c r="AT11" s="196">
        <v>19.97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9.92</v>
      </c>
      <c r="D12" s="196">
        <v>0</v>
      </c>
      <c r="E12" s="196">
        <v>0</v>
      </c>
      <c r="F12" s="196">
        <v>20.41</v>
      </c>
      <c r="G12" s="196">
        <v>0</v>
      </c>
      <c r="H12" s="196">
        <v>0</v>
      </c>
      <c r="I12" s="196">
        <v>16.13</v>
      </c>
      <c r="J12" s="196">
        <v>0</v>
      </c>
      <c r="K12" s="196">
        <v>119.77</v>
      </c>
      <c r="L12" s="196">
        <v>6.54</v>
      </c>
      <c r="M12" s="196">
        <v>3.11</v>
      </c>
      <c r="N12" s="196">
        <v>1.84</v>
      </c>
      <c r="O12" s="196">
        <v>2.6</v>
      </c>
      <c r="P12" s="196">
        <v>0.96</v>
      </c>
      <c r="Q12" s="196">
        <v>6.13</v>
      </c>
      <c r="R12" s="196">
        <v>13.8</v>
      </c>
      <c r="S12" s="196">
        <v>8.69</v>
      </c>
      <c r="T12" s="196">
        <v>0</v>
      </c>
      <c r="U12" s="196">
        <v>2.21</v>
      </c>
      <c r="V12" s="196">
        <v>6.21</v>
      </c>
      <c r="W12" s="196">
        <v>0.71</v>
      </c>
      <c r="X12" s="196">
        <v>0.98</v>
      </c>
      <c r="Y12" s="196">
        <v>0</v>
      </c>
      <c r="Z12" s="196">
        <v>3.53</v>
      </c>
      <c r="AA12" s="196">
        <v>25.15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381.32</v>
      </c>
      <c r="AP12" s="196">
        <v>0</v>
      </c>
      <c r="AQ12" s="196">
        <v>0</v>
      </c>
      <c r="AR12" s="196">
        <v>3.69</v>
      </c>
      <c r="AS12" s="196">
        <v>10.49</v>
      </c>
      <c r="AT12" s="196">
        <v>19.97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9.92</v>
      </c>
      <c r="D13" s="196">
        <v>0</v>
      </c>
      <c r="E13" s="196">
        <v>0</v>
      </c>
      <c r="F13" s="196">
        <v>20.41</v>
      </c>
      <c r="G13" s="196">
        <v>0</v>
      </c>
      <c r="H13" s="196">
        <v>0</v>
      </c>
      <c r="I13" s="196">
        <v>16.13</v>
      </c>
      <c r="J13" s="196">
        <v>0</v>
      </c>
      <c r="K13" s="196">
        <v>119.77</v>
      </c>
      <c r="L13" s="196">
        <v>6.54</v>
      </c>
      <c r="M13" s="196">
        <v>3.11</v>
      </c>
      <c r="N13" s="196">
        <v>1.84</v>
      </c>
      <c r="O13" s="196">
        <v>2.6</v>
      </c>
      <c r="P13" s="196">
        <v>0.96</v>
      </c>
      <c r="Q13" s="196">
        <v>6.13</v>
      </c>
      <c r="R13" s="196">
        <v>13.8</v>
      </c>
      <c r="S13" s="196">
        <v>8.69</v>
      </c>
      <c r="T13" s="196">
        <v>0</v>
      </c>
      <c r="U13" s="196">
        <v>2.21</v>
      </c>
      <c r="V13" s="196">
        <v>6.21</v>
      </c>
      <c r="W13" s="196">
        <v>0.71</v>
      </c>
      <c r="X13" s="196">
        <v>0.98</v>
      </c>
      <c r="Y13" s="196">
        <v>0</v>
      </c>
      <c r="Z13" s="196">
        <v>4.34</v>
      </c>
      <c r="AA13" s="196">
        <v>25.44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381.32</v>
      </c>
      <c r="AP13" s="196">
        <v>0</v>
      </c>
      <c r="AQ13" s="196">
        <v>0</v>
      </c>
      <c r="AR13" s="196">
        <v>3.69</v>
      </c>
      <c r="AS13" s="196">
        <v>10.49</v>
      </c>
      <c r="AT13" s="196">
        <v>19.97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9.92</v>
      </c>
      <c r="D14" s="196">
        <v>0</v>
      </c>
      <c r="E14" s="196">
        <v>0</v>
      </c>
      <c r="F14" s="196">
        <v>20.41</v>
      </c>
      <c r="G14" s="196">
        <v>0</v>
      </c>
      <c r="H14" s="196">
        <v>0</v>
      </c>
      <c r="I14" s="196">
        <v>16.13</v>
      </c>
      <c r="J14" s="196">
        <v>0</v>
      </c>
      <c r="K14" s="196">
        <v>119.77</v>
      </c>
      <c r="L14" s="196">
        <v>6.54</v>
      </c>
      <c r="M14" s="196">
        <v>3.11</v>
      </c>
      <c r="N14" s="196">
        <v>1.84</v>
      </c>
      <c r="O14" s="196">
        <v>2.6</v>
      </c>
      <c r="P14" s="196">
        <v>0.96</v>
      </c>
      <c r="Q14" s="196">
        <v>6.13</v>
      </c>
      <c r="R14" s="196">
        <v>13.8</v>
      </c>
      <c r="S14" s="196">
        <v>8.69</v>
      </c>
      <c r="T14" s="196">
        <v>0</v>
      </c>
      <c r="U14" s="196">
        <v>2.21</v>
      </c>
      <c r="V14" s="196">
        <v>6.21</v>
      </c>
      <c r="W14" s="196">
        <v>0.71</v>
      </c>
      <c r="X14" s="196">
        <v>0.98</v>
      </c>
      <c r="Y14" s="196">
        <v>0</v>
      </c>
      <c r="Z14" s="196">
        <v>4.34</v>
      </c>
      <c r="AA14" s="196">
        <v>25.44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381.32</v>
      </c>
      <c r="AP14" s="196">
        <v>0</v>
      </c>
      <c r="AQ14" s="196">
        <v>0</v>
      </c>
      <c r="AR14" s="196">
        <v>3.69</v>
      </c>
      <c r="AS14" s="196">
        <v>10.49</v>
      </c>
      <c r="AT14" s="196">
        <v>19.97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9.92</v>
      </c>
      <c r="D15" s="196">
        <v>0</v>
      </c>
      <c r="E15" s="196">
        <v>0</v>
      </c>
      <c r="F15" s="196">
        <v>20.41</v>
      </c>
      <c r="G15" s="196">
        <v>0</v>
      </c>
      <c r="H15" s="196">
        <v>0</v>
      </c>
      <c r="I15" s="196">
        <v>16.13</v>
      </c>
      <c r="J15" s="196">
        <v>0</v>
      </c>
      <c r="K15" s="196">
        <v>103.38</v>
      </c>
      <c r="L15" s="196">
        <v>6.54</v>
      </c>
      <c r="M15" s="196">
        <v>3.11</v>
      </c>
      <c r="N15" s="196">
        <v>1.84</v>
      </c>
      <c r="O15" s="196">
        <v>2.6</v>
      </c>
      <c r="P15" s="196">
        <v>0.96</v>
      </c>
      <c r="Q15" s="196">
        <v>6.13</v>
      </c>
      <c r="R15" s="196">
        <v>13.8</v>
      </c>
      <c r="S15" s="196">
        <v>8.69</v>
      </c>
      <c r="T15" s="196">
        <v>0</v>
      </c>
      <c r="U15" s="196">
        <v>2.21</v>
      </c>
      <c r="V15" s="196">
        <v>0.95</v>
      </c>
      <c r="W15" s="196">
        <v>0.71</v>
      </c>
      <c r="X15" s="196">
        <v>0.98</v>
      </c>
      <c r="Y15" s="196">
        <v>0</v>
      </c>
      <c r="Z15" s="196">
        <v>4.34</v>
      </c>
      <c r="AA15" s="196">
        <v>1.41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381.32</v>
      </c>
      <c r="AP15" s="196">
        <v>0</v>
      </c>
      <c r="AQ15" s="196">
        <v>0</v>
      </c>
      <c r="AR15" s="196">
        <v>3.69</v>
      </c>
      <c r="AS15" s="196">
        <v>10.49</v>
      </c>
      <c r="AT15" s="196">
        <v>19.97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9.92</v>
      </c>
      <c r="D16" s="196">
        <v>0</v>
      </c>
      <c r="E16" s="196">
        <v>0</v>
      </c>
      <c r="F16" s="196">
        <v>20.41</v>
      </c>
      <c r="G16" s="196">
        <v>0</v>
      </c>
      <c r="H16" s="196">
        <v>0</v>
      </c>
      <c r="I16" s="196">
        <v>16.13</v>
      </c>
      <c r="J16" s="196">
        <v>0</v>
      </c>
      <c r="K16" s="196">
        <v>100.48</v>
      </c>
      <c r="L16" s="196">
        <v>6.54</v>
      </c>
      <c r="M16" s="196">
        <v>3.11</v>
      </c>
      <c r="N16" s="196">
        <v>1.84</v>
      </c>
      <c r="O16" s="196">
        <v>2.6</v>
      </c>
      <c r="P16" s="196">
        <v>0.96</v>
      </c>
      <c r="Q16" s="196">
        <v>6.13</v>
      </c>
      <c r="R16" s="196">
        <v>13.8</v>
      </c>
      <c r="S16" s="196">
        <v>8.69</v>
      </c>
      <c r="T16" s="196">
        <v>0</v>
      </c>
      <c r="U16" s="196">
        <v>2.21</v>
      </c>
      <c r="V16" s="196">
        <v>0.32</v>
      </c>
      <c r="W16" s="196">
        <v>0.71</v>
      </c>
      <c r="X16" s="196">
        <v>0.98</v>
      </c>
      <c r="Y16" s="196">
        <v>0</v>
      </c>
      <c r="Z16" s="196">
        <v>4.34</v>
      </c>
      <c r="AA16" s="196">
        <v>1.41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381.32</v>
      </c>
      <c r="AP16" s="196">
        <v>0</v>
      </c>
      <c r="AQ16" s="196">
        <v>0</v>
      </c>
      <c r="AR16" s="196">
        <v>3.69</v>
      </c>
      <c r="AS16" s="196">
        <v>10.49</v>
      </c>
      <c r="AT16" s="196">
        <v>19.97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9.92</v>
      </c>
      <c r="D17" s="196">
        <v>0</v>
      </c>
      <c r="E17" s="196">
        <v>0</v>
      </c>
      <c r="F17" s="196">
        <v>20.41</v>
      </c>
      <c r="G17" s="196">
        <v>0</v>
      </c>
      <c r="H17" s="196">
        <v>0</v>
      </c>
      <c r="I17" s="196">
        <v>16.13</v>
      </c>
      <c r="J17" s="196">
        <v>0</v>
      </c>
      <c r="K17" s="196">
        <v>104.34</v>
      </c>
      <c r="L17" s="196">
        <v>6.54</v>
      </c>
      <c r="M17" s="196">
        <v>3.11</v>
      </c>
      <c r="N17" s="196">
        <v>1.84</v>
      </c>
      <c r="O17" s="196">
        <v>2.6</v>
      </c>
      <c r="P17" s="196">
        <v>0.96</v>
      </c>
      <c r="Q17" s="196">
        <v>6.13</v>
      </c>
      <c r="R17" s="196">
        <v>13.8</v>
      </c>
      <c r="S17" s="196">
        <v>8.69</v>
      </c>
      <c r="T17" s="196">
        <v>0</v>
      </c>
      <c r="U17" s="196">
        <v>2.21</v>
      </c>
      <c r="V17" s="196">
        <v>0.32</v>
      </c>
      <c r="W17" s="196">
        <v>0.71</v>
      </c>
      <c r="X17" s="196">
        <v>5.59</v>
      </c>
      <c r="Y17" s="196">
        <v>0</v>
      </c>
      <c r="Z17" s="196">
        <v>4.34</v>
      </c>
      <c r="AA17" s="196">
        <v>1.41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381.32</v>
      </c>
      <c r="AP17" s="196">
        <v>0</v>
      </c>
      <c r="AQ17" s="196">
        <v>0</v>
      </c>
      <c r="AR17" s="196">
        <v>3.69</v>
      </c>
      <c r="AS17" s="196">
        <v>10.49</v>
      </c>
      <c r="AT17" s="196">
        <v>19.97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9.92</v>
      </c>
      <c r="D18" s="196">
        <v>0</v>
      </c>
      <c r="E18" s="196">
        <v>0</v>
      </c>
      <c r="F18" s="196">
        <v>20.41</v>
      </c>
      <c r="G18" s="196">
        <v>0</v>
      </c>
      <c r="H18" s="196">
        <v>0</v>
      </c>
      <c r="I18" s="196">
        <v>16.13</v>
      </c>
      <c r="J18" s="196">
        <v>0</v>
      </c>
      <c r="K18" s="196">
        <v>94.7</v>
      </c>
      <c r="L18" s="196">
        <v>6.54</v>
      </c>
      <c r="M18" s="196">
        <v>3.11</v>
      </c>
      <c r="N18" s="196">
        <v>1.84</v>
      </c>
      <c r="O18" s="196">
        <v>2.6</v>
      </c>
      <c r="P18" s="196">
        <v>0.96</v>
      </c>
      <c r="Q18" s="196">
        <v>6.13</v>
      </c>
      <c r="R18" s="196">
        <v>13.8</v>
      </c>
      <c r="S18" s="196">
        <v>8.69</v>
      </c>
      <c r="T18" s="196">
        <v>0</v>
      </c>
      <c r="U18" s="196">
        <v>2.21</v>
      </c>
      <c r="V18" s="196">
        <v>0.32</v>
      </c>
      <c r="W18" s="196">
        <v>0.71</v>
      </c>
      <c r="X18" s="196">
        <v>10.199999999999999</v>
      </c>
      <c r="Y18" s="196">
        <v>0</v>
      </c>
      <c r="Z18" s="196">
        <v>4.34</v>
      </c>
      <c r="AA18" s="196">
        <v>1.41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381.32</v>
      </c>
      <c r="AP18" s="196">
        <v>0</v>
      </c>
      <c r="AQ18" s="196">
        <v>0</v>
      </c>
      <c r="AR18" s="196">
        <v>3.69</v>
      </c>
      <c r="AS18" s="196">
        <v>10.49</v>
      </c>
      <c r="AT18" s="196">
        <v>19.97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9.92</v>
      </c>
      <c r="D19" s="196">
        <v>0</v>
      </c>
      <c r="E19" s="196">
        <v>0</v>
      </c>
      <c r="F19" s="196">
        <v>20.41</v>
      </c>
      <c r="G19" s="196">
        <v>0</v>
      </c>
      <c r="H19" s="196">
        <v>0</v>
      </c>
      <c r="I19" s="196">
        <v>16.13</v>
      </c>
      <c r="J19" s="196">
        <v>0</v>
      </c>
      <c r="K19" s="196">
        <v>76.37</v>
      </c>
      <c r="L19" s="196">
        <v>6.54</v>
      </c>
      <c r="M19" s="196">
        <v>3.11</v>
      </c>
      <c r="N19" s="196">
        <v>1.84</v>
      </c>
      <c r="O19" s="196">
        <v>2.6</v>
      </c>
      <c r="P19" s="196">
        <v>0.96</v>
      </c>
      <c r="Q19" s="196">
        <v>6.13</v>
      </c>
      <c r="R19" s="196">
        <v>13.8</v>
      </c>
      <c r="S19" s="196">
        <v>8.69</v>
      </c>
      <c r="T19" s="196">
        <v>0</v>
      </c>
      <c r="U19" s="196">
        <v>2.21</v>
      </c>
      <c r="V19" s="196">
        <v>0.32</v>
      </c>
      <c r="W19" s="196">
        <v>0.7</v>
      </c>
      <c r="X19" s="196">
        <v>10.199999999999999</v>
      </c>
      <c r="Y19" s="196">
        <v>0</v>
      </c>
      <c r="Z19" s="196">
        <v>4.34</v>
      </c>
      <c r="AA19" s="196">
        <v>1.41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381.32</v>
      </c>
      <c r="AP19" s="196">
        <v>0</v>
      </c>
      <c r="AQ19" s="196">
        <v>0</v>
      </c>
      <c r="AR19" s="196">
        <v>3.69</v>
      </c>
      <c r="AS19" s="196">
        <v>10.49</v>
      </c>
      <c r="AT19" s="196">
        <v>19.97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9.92</v>
      </c>
      <c r="D20" s="196">
        <v>0</v>
      </c>
      <c r="E20" s="196">
        <v>0</v>
      </c>
      <c r="F20" s="196">
        <v>20.41</v>
      </c>
      <c r="G20" s="196">
        <v>0</v>
      </c>
      <c r="H20" s="196">
        <v>0</v>
      </c>
      <c r="I20" s="196">
        <v>16.13</v>
      </c>
      <c r="J20" s="196">
        <v>0</v>
      </c>
      <c r="K20" s="196">
        <v>59.01</v>
      </c>
      <c r="L20" s="196">
        <v>6.54</v>
      </c>
      <c r="M20" s="196">
        <v>3.11</v>
      </c>
      <c r="N20" s="196">
        <v>1.84</v>
      </c>
      <c r="O20" s="196">
        <v>2.6</v>
      </c>
      <c r="P20" s="196">
        <v>0.96</v>
      </c>
      <c r="Q20" s="196">
        <v>6.13</v>
      </c>
      <c r="R20" s="196">
        <v>13.8</v>
      </c>
      <c r="S20" s="196">
        <v>8.69</v>
      </c>
      <c r="T20" s="196">
        <v>0</v>
      </c>
      <c r="U20" s="196">
        <v>2.21</v>
      </c>
      <c r="V20" s="196">
        <v>0.32</v>
      </c>
      <c r="W20" s="196">
        <v>0.7</v>
      </c>
      <c r="X20" s="196">
        <v>14.8</v>
      </c>
      <c r="Y20" s="196">
        <v>0</v>
      </c>
      <c r="Z20" s="196">
        <v>4.34</v>
      </c>
      <c r="AA20" s="196">
        <v>1.41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381.32</v>
      </c>
      <c r="AP20" s="196">
        <v>0</v>
      </c>
      <c r="AQ20" s="196">
        <v>0</v>
      </c>
      <c r="AR20" s="196">
        <v>3.69</v>
      </c>
      <c r="AS20" s="196">
        <v>10.49</v>
      </c>
      <c r="AT20" s="196">
        <v>19.97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9.92</v>
      </c>
      <c r="D21" s="196">
        <v>0</v>
      </c>
      <c r="E21" s="196">
        <v>0</v>
      </c>
      <c r="F21" s="196">
        <v>20.41</v>
      </c>
      <c r="G21" s="196">
        <v>0</v>
      </c>
      <c r="H21" s="196">
        <v>0</v>
      </c>
      <c r="I21" s="196">
        <v>16.13</v>
      </c>
      <c r="J21" s="196">
        <v>0</v>
      </c>
      <c r="K21" s="196">
        <v>42.61</v>
      </c>
      <c r="L21" s="196">
        <v>6.54</v>
      </c>
      <c r="M21" s="196">
        <v>3.11</v>
      </c>
      <c r="N21" s="196">
        <v>1.84</v>
      </c>
      <c r="O21" s="196">
        <v>2.6</v>
      </c>
      <c r="P21" s="196">
        <v>0.96</v>
      </c>
      <c r="Q21" s="196">
        <v>6.13</v>
      </c>
      <c r="R21" s="196">
        <v>13.8</v>
      </c>
      <c r="S21" s="196">
        <v>8.69</v>
      </c>
      <c r="T21" s="196">
        <v>0</v>
      </c>
      <c r="U21" s="196">
        <v>2.21</v>
      </c>
      <c r="V21" s="196">
        <v>0.32</v>
      </c>
      <c r="W21" s="196">
        <v>0.7</v>
      </c>
      <c r="X21" s="196">
        <v>1.53</v>
      </c>
      <c r="Y21" s="196">
        <v>0</v>
      </c>
      <c r="Z21" s="196">
        <v>4.34</v>
      </c>
      <c r="AA21" s="196">
        <v>1.41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381.32</v>
      </c>
      <c r="AP21" s="196">
        <v>0</v>
      </c>
      <c r="AQ21" s="196">
        <v>0</v>
      </c>
      <c r="AR21" s="196">
        <v>3.69</v>
      </c>
      <c r="AS21" s="196">
        <v>10.49</v>
      </c>
      <c r="AT21" s="196">
        <v>19.97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9.92</v>
      </c>
      <c r="D22" s="196">
        <v>0</v>
      </c>
      <c r="E22" s="196">
        <v>0</v>
      </c>
      <c r="F22" s="196">
        <v>20.41</v>
      </c>
      <c r="G22" s="196">
        <v>0</v>
      </c>
      <c r="H22" s="196">
        <v>0</v>
      </c>
      <c r="I22" s="196">
        <v>16.13</v>
      </c>
      <c r="J22" s="196">
        <v>0</v>
      </c>
      <c r="K22" s="196">
        <v>26.22</v>
      </c>
      <c r="L22" s="196">
        <v>6.54</v>
      </c>
      <c r="M22" s="196">
        <v>3.11</v>
      </c>
      <c r="N22" s="196">
        <v>1.84</v>
      </c>
      <c r="O22" s="196">
        <v>2.6</v>
      </c>
      <c r="P22" s="196">
        <v>0.96</v>
      </c>
      <c r="Q22" s="196">
        <v>6.13</v>
      </c>
      <c r="R22" s="196">
        <v>13.8</v>
      </c>
      <c r="S22" s="196">
        <v>8.69</v>
      </c>
      <c r="T22" s="196">
        <v>0</v>
      </c>
      <c r="U22" s="196">
        <v>2.21</v>
      </c>
      <c r="V22" s="196">
        <v>0.32</v>
      </c>
      <c r="W22" s="196">
        <v>0.7</v>
      </c>
      <c r="X22" s="196">
        <v>1.53</v>
      </c>
      <c r="Y22" s="196">
        <v>0</v>
      </c>
      <c r="Z22" s="196">
        <v>4.34</v>
      </c>
      <c r="AA22" s="196">
        <v>1.41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381.32</v>
      </c>
      <c r="AP22" s="196">
        <v>0</v>
      </c>
      <c r="AQ22" s="196">
        <v>0</v>
      </c>
      <c r="AR22" s="196">
        <v>3.69</v>
      </c>
      <c r="AS22" s="196">
        <v>10.49</v>
      </c>
      <c r="AT22" s="196">
        <v>19.97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9.92</v>
      </c>
      <c r="D23" s="196">
        <v>0</v>
      </c>
      <c r="E23" s="196">
        <v>0</v>
      </c>
      <c r="F23" s="196">
        <v>20.41</v>
      </c>
      <c r="G23" s="196">
        <v>0</v>
      </c>
      <c r="H23" s="196">
        <v>0</v>
      </c>
      <c r="I23" s="196">
        <v>16.13</v>
      </c>
      <c r="J23" s="196">
        <v>0</v>
      </c>
      <c r="K23" s="196">
        <v>9.0399999999999991</v>
      </c>
      <c r="L23" s="196">
        <v>6.54</v>
      </c>
      <c r="M23" s="196">
        <v>3.11</v>
      </c>
      <c r="N23" s="196">
        <v>1.84</v>
      </c>
      <c r="O23" s="196">
        <v>2.6</v>
      </c>
      <c r="P23" s="196">
        <v>0.96</v>
      </c>
      <c r="Q23" s="196">
        <v>6.13</v>
      </c>
      <c r="R23" s="196">
        <v>13.8</v>
      </c>
      <c r="S23" s="196">
        <v>8.69</v>
      </c>
      <c r="T23" s="196">
        <v>0</v>
      </c>
      <c r="U23" s="196">
        <v>2.21</v>
      </c>
      <c r="V23" s="196">
        <v>0.32</v>
      </c>
      <c r="W23" s="196">
        <v>0.71</v>
      </c>
      <c r="X23" s="196">
        <v>1.54</v>
      </c>
      <c r="Y23" s="196">
        <v>0</v>
      </c>
      <c r="Z23" s="196">
        <v>4.34</v>
      </c>
      <c r="AA23" s="196">
        <v>1.41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381.32</v>
      </c>
      <c r="AP23" s="196">
        <v>0</v>
      </c>
      <c r="AQ23" s="196">
        <v>0</v>
      </c>
      <c r="AR23" s="196">
        <v>3.69</v>
      </c>
      <c r="AS23" s="196">
        <v>10.49</v>
      </c>
      <c r="AT23" s="196">
        <v>19.97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9.92</v>
      </c>
      <c r="D24" s="196">
        <v>0</v>
      </c>
      <c r="E24" s="196">
        <v>0</v>
      </c>
      <c r="F24" s="196">
        <v>20.41</v>
      </c>
      <c r="G24" s="196">
        <v>0</v>
      </c>
      <c r="H24" s="196">
        <v>0</v>
      </c>
      <c r="I24" s="196">
        <v>16.13</v>
      </c>
      <c r="J24" s="196">
        <v>0</v>
      </c>
      <c r="K24" s="196">
        <v>9.0399999999999991</v>
      </c>
      <c r="L24" s="196">
        <v>6.54</v>
      </c>
      <c r="M24" s="196">
        <v>3.11</v>
      </c>
      <c r="N24" s="196">
        <v>1.84</v>
      </c>
      <c r="O24" s="196">
        <v>2.6</v>
      </c>
      <c r="P24" s="196">
        <v>0.96</v>
      </c>
      <c r="Q24" s="196">
        <v>6.13</v>
      </c>
      <c r="R24" s="196">
        <v>13.8</v>
      </c>
      <c r="S24" s="196">
        <v>8.69</v>
      </c>
      <c r="T24" s="196">
        <v>0</v>
      </c>
      <c r="U24" s="196">
        <v>2.21</v>
      </c>
      <c r="V24" s="196">
        <v>0.32</v>
      </c>
      <c r="W24" s="196">
        <v>0.71</v>
      </c>
      <c r="X24" s="196">
        <v>1.54</v>
      </c>
      <c r="Y24" s="196">
        <v>0</v>
      </c>
      <c r="Z24" s="196">
        <v>4.34</v>
      </c>
      <c r="AA24" s="196">
        <v>1.41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381.32</v>
      </c>
      <c r="AP24" s="196">
        <v>0</v>
      </c>
      <c r="AQ24" s="196">
        <v>0</v>
      </c>
      <c r="AR24" s="196">
        <v>3.69</v>
      </c>
      <c r="AS24" s="196">
        <v>10.49</v>
      </c>
      <c r="AT24" s="196">
        <v>19.97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9.92</v>
      </c>
      <c r="D25" s="196">
        <v>0</v>
      </c>
      <c r="E25" s="196">
        <v>0</v>
      </c>
      <c r="F25" s="196">
        <v>20.41</v>
      </c>
      <c r="G25" s="196">
        <v>0</v>
      </c>
      <c r="H25" s="196">
        <v>0</v>
      </c>
      <c r="I25" s="196">
        <v>16.13</v>
      </c>
      <c r="J25" s="196">
        <v>0</v>
      </c>
      <c r="K25" s="196">
        <v>42.61</v>
      </c>
      <c r="L25" s="196">
        <v>8.4700000000000006</v>
      </c>
      <c r="M25" s="196">
        <v>3.11</v>
      </c>
      <c r="N25" s="196">
        <v>1.84</v>
      </c>
      <c r="O25" s="196">
        <v>2.6</v>
      </c>
      <c r="P25" s="196">
        <v>0.96</v>
      </c>
      <c r="Q25" s="196">
        <v>6.13</v>
      </c>
      <c r="R25" s="196">
        <v>13.8</v>
      </c>
      <c r="S25" s="196">
        <v>7.73</v>
      </c>
      <c r="T25" s="196">
        <v>0</v>
      </c>
      <c r="U25" s="196">
        <v>2.21</v>
      </c>
      <c r="V25" s="196">
        <v>1.21</v>
      </c>
      <c r="W25" s="196">
        <v>0.7</v>
      </c>
      <c r="X25" s="196">
        <v>1.53</v>
      </c>
      <c r="Y25" s="196">
        <v>0</v>
      </c>
      <c r="Z25" s="196">
        <v>4.34</v>
      </c>
      <c r="AA25" s="196">
        <v>1.4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381.32</v>
      </c>
      <c r="AP25" s="196">
        <v>0</v>
      </c>
      <c r="AQ25" s="196">
        <v>0</v>
      </c>
      <c r="AR25" s="196">
        <v>3.69</v>
      </c>
      <c r="AS25" s="196">
        <v>10.49</v>
      </c>
      <c r="AT25" s="196">
        <v>19.97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9.92</v>
      </c>
      <c r="D26" s="196">
        <v>0</v>
      </c>
      <c r="E26" s="196">
        <v>0</v>
      </c>
      <c r="F26" s="196">
        <v>20.41</v>
      </c>
      <c r="G26" s="196">
        <v>0</v>
      </c>
      <c r="H26" s="196">
        <v>0</v>
      </c>
      <c r="I26" s="196">
        <v>16.13</v>
      </c>
      <c r="J26" s="196">
        <v>0</v>
      </c>
      <c r="K26" s="196">
        <v>71.55</v>
      </c>
      <c r="L26" s="196">
        <v>8.4700000000000006</v>
      </c>
      <c r="M26" s="196">
        <v>3.11</v>
      </c>
      <c r="N26" s="196">
        <v>1.84</v>
      </c>
      <c r="O26" s="196">
        <v>2.6</v>
      </c>
      <c r="P26" s="196">
        <v>0.96</v>
      </c>
      <c r="Q26" s="196">
        <v>6.13</v>
      </c>
      <c r="R26" s="196">
        <v>13.8</v>
      </c>
      <c r="S26" s="196">
        <v>7.73</v>
      </c>
      <c r="T26" s="196">
        <v>0</v>
      </c>
      <c r="U26" s="196">
        <v>2.21</v>
      </c>
      <c r="V26" s="196">
        <v>0.32</v>
      </c>
      <c r="W26" s="196">
        <v>0.7</v>
      </c>
      <c r="X26" s="196">
        <v>1.53</v>
      </c>
      <c r="Y26" s="196">
        <v>0</v>
      </c>
      <c r="Z26" s="196">
        <v>4.34</v>
      </c>
      <c r="AA26" s="196">
        <v>1.4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381.32</v>
      </c>
      <c r="AP26" s="196">
        <v>0</v>
      </c>
      <c r="AQ26" s="196">
        <v>0</v>
      </c>
      <c r="AR26" s="196">
        <v>3.69</v>
      </c>
      <c r="AS26" s="196">
        <v>10.49</v>
      </c>
      <c r="AT26" s="196">
        <v>19.97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9.92</v>
      </c>
      <c r="D27" s="196">
        <v>0</v>
      </c>
      <c r="E27" s="196">
        <v>0</v>
      </c>
      <c r="F27" s="196">
        <v>20.32</v>
      </c>
      <c r="G27" s="196">
        <v>0</v>
      </c>
      <c r="H27" s="196">
        <v>0</v>
      </c>
      <c r="I27" s="196">
        <v>16.13</v>
      </c>
      <c r="J27" s="196">
        <v>0</v>
      </c>
      <c r="K27" s="196">
        <v>119.06</v>
      </c>
      <c r="L27" s="196">
        <v>8.4700000000000006</v>
      </c>
      <c r="M27" s="196">
        <v>3.11</v>
      </c>
      <c r="N27" s="196">
        <v>1.84</v>
      </c>
      <c r="O27" s="196">
        <v>2.6</v>
      </c>
      <c r="P27" s="196">
        <v>0.96</v>
      </c>
      <c r="Q27" s="196">
        <v>6.13</v>
      </c>
      <c r="R27" s="196">
        <v>13.8</v>
      </c>
      <c r="S27" s="196">
        <v>7.73</v>
      </c>
      <c r="T27" s="196">
        <v>0</v>
      </c>
      <c r="U27" s="196">
        <v>2.21</v>
      </c>
      <c r="V27" s="196">
        <v>0.32</v>
      </c>
      <c r="W27" s="196">
        <v>0.71</v>
      </c>
      <c r="X27" s="196">
        <v>4.4400000000000004</v>
      </c>
      <c r="Y27" s="196">
        <v>0</v>
      </c>
      <c r="Z27" s="196">
        <v>4.34</v>
      </c>
      <c r="AA27" s="196">
        <v>1.4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381.32</v>
      </c>
      <c r="AP27" s="196">
        <v>0</v>
      </c>
      <c r="AQ27" s="196">
        <v>0</v>
      </c>
      <c r="AR27" s="196">
        <v>3.69</v>
      </c>
      <c r="AS27" s="196">
        <v>10.49</v>
      </c>
      <c r="AT27" s="196">
        <v>19.97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9.92</v>
      </c>
      <c r="D28" s="196">
        <v>0</v>
      </c>
      <c r="E28" s="196">
        <v>0</v>
      </c>
      <c r="F28" s="196">
        <v>20.32</v>
      </c>
      <c r="G28" s="196">
        <v>0</v>
      </c>
      <c r="H28" s="196">
        <v>0</v>
      </c>
      <c r="I28" s="196">
        <v>16.13</v>
      </c>
      <c r="J28" s="196">
        <v>0</v>
      </c>
      <c r="K28" s="196">
        <v>119.77</v>
      </c>
      <c r="L28" s="196">
        <v>8.4700000000000006</v>
      </c>
      <c r="M28" s="196">
        <v>3.11</v>
      </c>
      <c r="N28" s="196">
        <v>1.84</v>
      </c>
      <c r="O28" s="196">
        <v>2.6</v>
      </c>
      <c r="P28" s="196">
        <v>0.96</v>
      </c>
      <c r="Q28" s="196">
        <v>6.13</v>
      </c>
      <c r="R28" s="196">
        <v>13.8</v>
      </c>
      <c r="S28" s="196">
        <v>7.73</v>
      </c>
      <c r="T28" s="196">
        <v>0</v>
      </c>
      <c r="U28" s="196">
        <v>2.21</v>
      </c>
      <c r="V28" s="196">
        <v>0.32</v>
      </c>
      <c r="W28" s="196">
        <v>0.71</v>
      </c>
      <c r="X28" s="196">
        <v>1.54</v>
      </c>
      <c r="Y28" s="196">
        <v>0</v>
      </c>
      <c r="Z28" s="196">
        <v>4.34</v>
      </c>
      <c r="AA28" s="196">
        <v>1.4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381.32</v>
      </c>
      <c r="AP28" s="196">
        <v>0</v>
      </c>
      <c r="AQ28" s="196">
        <v>0</v>
      </c>
      <c r="AR28" s="196">
        <v>3.69</v>
      </c>
      <c r="AS28" s="196">
        <v>10.49</v>
      </c>
      <c r="AT28" s="196">
        <v>19.97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9.92</v>
      </c>
      <c r="D29" s="196">
        <v>0</v>
      </c>
      <c r="E29" s="196">
        <v>0</v>
      </c>
      <c r="F29" s="196">
        <v>20.32</v>
      </c>
      <c r="G29" s="196">
        <v>0</v>
      </c>
      <c r="H29" s="196">
        <v>0</v>
      </c>
      <c r="I29" s="196">
        <v>16.13</v>
      </c>
      <c r="J29" s="196">
        <v>0</v>
      </c>
      <c r="K29" s="196">
        <v>119.77</v>
      </c>
      <c r="L29" s="196">
        <v>8.4700000000000006</v>
      </c>
      <c r="M29" s="196">
        <v>3.11</v>
      </c>
      <c r="N29" s="196">
        <v>1.84</v>
      </c>
      <c r="O29" s="196">
        <v>2.6</v>
      </c>
      <c r="P29" s="196">
        <v>0.96</v>
      </c>
      <c r="Q29" s="196">
        <v>6.13</v>
      </c>
      <c r="R29" s="196">
        <v>13.8</v>
      </c>
      <c r="S29" s="196">
        <v>7.73</v>
      </c>
      <c r="T29" s="196">
        <v>0</v>
      </c>
      <c r="U29" s="196">
        <v>2.21</v>
      </c>
      <c r="V29" s="196">
        <v>0.32</v>
      </c>
      <c r="W29" s="196">
        <v>0.71</v>
      </c>
      <c r="X29" s="196">
        <v>1.54</v>
      </c>
      <c r="Y29" s="196">
        <v>0</v>
      </c>
      <c r="Z29" s="196">
        <v>4.34</v>
      </c>
      <c r="AA29" s="196">
        <v>1.4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381.32</v>
      </c>
      <c r="AP29" s="196">
        <v>0</v>
      </c>
      <c r="AQ29" s="196">
        <v>0</v>
      </c>
      <c r="AR29" s="196">
        <v>3.69</v>
      </c>
      <c r="AS29" s="196">
        <v>10.49</v>
      </c>
      <c r="AT29" s="196">
        <v>19.97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9.92</v>
      </c>
      <c r="D30" s="196">
        <v>0</v>
      </c>
      <c r="E30" s="196">
        <v>0</v>
      </c>
      <c r="F30" s="196">
        <v>20.32</v>
      </c>
      <c r="G30" s="196">
        <v>0</v>
      </c>
      <c r="H30" s="196">
        <v>0</v>
      </c>
      <c r="I30" s="196">
        <v>16.13</v>
      </c>
      <c r="J30" s="196">
        <v>0</v>
      </c>
      <c r="K30" s="196">
        <v>119.77</v>
      </c>
      <c r="L30" s="196">
        <v>8.4700000000000006</v>
      </c>
      <c r="M30" s="196">
        <v>3.11</v>
      </c>
      <c r="N30" s="196">
        <v>1.84</v>
      </c>
      <c r="O30" s="196">
        <v>2.6</v>
      </c>
      <c r="P30" s="196">
        <v>0.96</v>
      </c>
      <c r="Q30" s="196">
        <v>6.13</v>
      </c>
      <c r="R30" s="196">
        <v>13.8</v>
      </c>
      <c r="S30" s="196">
        <v>7.73</v>
      </c>
      <c r="T30" s="196">
        <v>0</v>
      </c>
      <c r="U30" s="196">
        <v>2.21</v>
      </c>
      <c r="V30" s="196">
        <v>0.32</v>
      </c>
      <c r="W30" s="196">
        <v>0.71</v>
      </c>
      <c r="X30" s="196">
        <v>1.54</v>
      </c>
      <c r="Y30" s="196">
        <v>0</v>
      </c>
      <c r="Z30" s="196">
        <v>4.34</v>
      </c>
      <c r="AA30" s="196">
        <v>1.4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381.32</v>
      </c>
      <c r="AP30" s="196">
        <v>0</v>
      </c>
      <c r="AQ30" s="196">
        <v>0</v>
      </c>
      <c r="AR30" s="196">
        <v>3.69</v>
      </c>
      <c r="AS30" s="196">
        <v>10.49</v>
      </c>
      <c r="AT30" s="196">
        <v>19.97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9.68</v>
      </c>
      <c r="D31" s="196">
        <v>0</v>
      </c>
      <c r="E31" s="196">
        <v>0</v>
      </c>
      <c r="F31" s="196">
        <v>20.32</v>
      </c>
      <c r="G31" s="196">
        <v>0</v>
      </c>
      <c r="H31" s="196">
        <v>0</v>
      </c>
      <c r="I31" s="196">
        <v>16.13</v>
      </c>
      <c r="J31" s="196">
        <v>0</v>
      </c>
      <c r="K31" s="196">
        <v>83.73</v>
      </c>
      <c r="L31" s="196">
        <v>8.4700000000000006</v>
      </c>
      <c r="M31" s="196">
        <v>3.11</v>
      </c>
      <c r="N31" s="196">
        <v>1.84</v>
      </c>
      <c r="O31" s="196">
        <v>2.6</v>
      </c>
      <c r="P31" s="196">
        <v>0.96</v>
      </c>
      <c r="Q31" s="196">
        <v>6.13</v>
      </c>
      <c r="R31" s="196">
        <v>13.8</v>
      </c>
      <c r="S31" s="196">
        <v>7.73</v>
      </c>
      <c r="T31" s="196">
        <v>0</v>
      </c>
      <c r="U31" s="196">
        <v>2.21</v>
      </c>
      <c r="V31" s="196">
        <v>0.32</v>
      </c>
      <c r="W31" s="196">
        <v>0.71</v>
      </c>
      <c r="X31" s="196">
        <v>1.54</v>
      </c>
      <c r="Y31" s="196">
        <v>0</v>
      </c>
      <c r="Z31" s="196">
        <v>4.34</v>
      </c>
      <c r="AA31" s="196">
        <v>1.23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381.32</v>
      </c>
      <c r="AP31" s="196">
        <v>0</v>
      </c>
      <c r="AQ31" s="196">
        <v>0</v>
      </c>
      <c r="AR31" s="196">
        <v>3.69</v>
      </c>
      <c r="AS31" s="196">
        <v>10.49</v>
      </c>
      <c r="AT31" s="196">
        <v>19.97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9.68</v>
      </c>
      <c r="D32" s="196">
        <v>0</v>
      </c>
      <c r="E32" s="196">
        <v>0</v>
      </c>
      <c r="F32" s="196">
        <v>20.32</v>
      </c>
      <c r="G32" s="196">
        <v>0</v>
      </c>
      <c r="H32" s="196">
        <v>0</v>
      </c>
      <c r="I32" s="196">
        <v>16.13</v>
      </c>
      <c r="J32" s="196">
        <v>0</v>
      </c>
      <c r="K32" s="196">
        <v>37.79</v>
      </c>
      <c r="L32" s="196">
        <v>8.4700000000000006</v>
      </c>
      <c r="M32" s="196">
        <v>3.11</v>
      </c>
      <c r="N32" s="196">
        <v>1.84</v>
      </c>
      <c r="O32" s="196">
        <v>2.6</v>
      </c>
      <c r="P32" s="196">
        <v>0.96</v>
      </c>
      <c r="Q32" s="196">
        <v>6.13</v>
      </c>
      <c r="R32" s="196">
        <v>13.8</v>
      </c>
      <c r="S32" s="196">
        <v>7.73</v>
      </c>
      <c r="T32" s="196">
        <v>0</v>
      </c>
      <c r="U32" s="196">
        <v>2.21</v>
      </c>
      <c r="V32" s="196">
        <v>0.32</v>
      </c>
      <c r="W32" s="196">
        <v>0.71</v>
      </c>
      <c r="X32" s="196">
        <v>1.54</v>
      </c>
      <c r="Y32" s="196">
        <v>0</v>
      </c>
      <c r="Z32" s="196">
        <v>4.34</v>
      </c>
      <c r="AA32" s="196">
        <v>1.02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381.32</v>
      </c>
      <c r="AP32" s="196">
        <v>0</v>
      </c>
      <c r="AQ32" s="196">
        <v>0</v>
      </c>
      <c r="AR32" s="196">
        <v>3.69</v>
      </c>
      <c r="AS32" s="196">
        <v>10.49</v>
      </c>
      <c r="AT32" s="196">
        <v>19.97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9.68</v>
      </c>
      <c r="D33" s="196">
        <v>0</v>
      </c>
      <c r="E33" s="196">
        <v>0</v>
      </c>
      <c r="F33" s="196">
        <v>20.32</v>
      </c>
      <c r="G33" s="196">
        <v>0</v>
      </c>
      <c r="H33" s="196">
        <v>0</v>
      </c>
      <c r="I33" s="196">
        <v>16.13</v>
      </c>
      <c r="J33" s="196">
        <v>0</v>
      </c>
      <c r="K33" s="196">
        <v>9.0399999999999991</v>
      </c>
      <c r="L33" s="196">
        <v>8.4700000000000006</v>
      </c>
      <c r="M33" s="196">
        <v>3.11</v>
      </c>
      <c r="N33" s="196">
        <v>1.84</v>
      </c>
      <c r="O33" s="196">
        <v>2.6</v>
      </c>
      <c r="P33" s="196">
        <v>0.96</v>
      </c>
      <c r="Q33" s="196">
        <v>6.13</v>
      </c>
      <c r="R33" s="196">
        <v>13.8</v>
      </c>
      <c r="S33" s="196">
        <v>7.73</v>
      </c>
      <c r="T33" s="196">
        <v>0</v>
      </c>
      <c r="U33" s="196">
        <v>2.21</v>
      </c>
      <c r="V33" s="196">
        <v>0.32</v>
      </c>
      <c r="W33" s="196">
        <v>0.71</v>
      </c>
      <c r="X33" s="196">
        <v>1.54</v>
      </c>
      <c r="Y33" s="196">
        <v>0</v>
      </c>
      <c r="Z33" s="196">
        <v>4.34</v>
      </c>
      <c r="AA33" s="196">
        <v>1.4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381.32</v>
      </c>
      <c r="AP33" s="196">
        <v>0</v>
      </c>
      <c r="AQ33" s="196">
        <v>0</v>
      </c>
      <c r="AR33" s="196">
        <v>3.69</v>
      </c>
      <c r="AS33" s="196">
        <v>10.49</v>
      </c>
      <c r="AT33" s="196">
        <v>19.97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9.68</v>
      </c>
      <c r="D34" s="196">
        <v>0</v>
      </c>
      <c r="E34" s="196">
        <v>0</v>
      </c>
      <c r="F34" s="196">
        <v>20.32</v>
      </c>
      <c r="G34" s="196">
        <v>0</v>
      </c>
      <c r="H34" s="196">
        <v>0</v>
      </c>
      <c r="I34" s="196">
        <v>16.13</v>
      </c>
      <c r="J34" s="196">
        <v>0</v>
      </c>
      <c r="K34" s="196">
        <v>9.0399999999999991</v>
      </c>
      <c r="L34" s="196">
        <v>8.4700000000000006</v>
      </c>
      <c r="M34" s="196">
        <v>3.11</v>
      </c>
      <c r="N34" s="196">
        <v>1.84</v>
      </c>
      <c r="O34" s="196">
        <v>2.6</v>
      </c>
      <c r="P34" s="196">
        <v>0.96</v>
      </c>
      <c r="Q34" s="196">
        <v>6.13</v>
      </c>
      <c r="R34" s="196">
        <v>13.8</v>
      </c>
      <c r="S34" s="196">
        <v>7.73</v>
      </c>
      <c r="T34" s="196">
        <v>0</v>
      </c>
      <c r="U34" s="196">
        <v>2.21</v>
      </c>
      <c r="V34" s="196">
        <v>0.32</v>
      </c>
      <c r="W34" s="196">
        <v>0.71</v>
      </c>
      <c r="X34" s="196">
        <v>1.54</v>
      </c>
      <c r="Y34" s="196">
        <v>0</v>
      </c>
      <c r="Z34" s="196">
        <v>4.34</v>
      </c>
      <c r="AA34" s="196">
        <v>1.41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381.32</v>
      </c>
      <c r="AP34" s="196">
        <v>0</v>
      </c>
      <c r="AQ34" s="196">
        <v>0</v>
      </c>
      <c r="AR34" s="196">
        <v>3.69</v>
      </c>
      <c r="AS34" s="196">
        <v>10.49</v>
      </c>
      <c r="AT34" s="196">
        <v>19.97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9.68</v>
      </c>
      <c r="D35" s="196">
        <v>0</v>
      </c>
      <c r="E35" s="196">
        <v>0</v>
      </c>
      <c r="F35" s="196">
        <v>20.32</v>
      </c>
      <c r="G35" s="196">
        <v>0</v>
      </c>
      <c r="H35" s="196">
        <v>0</v>
      </c>
      <c r="I35" s="196">
        <v>16.13</v>
      </c>
      <c r="J35" s="196">
        <v>0</v>
      </c>
      <c r="K35" s="196">
        <v>9.0399999999999991</v>
      </c>
      <c r="L35" s="196">
        <v>8.4700000000000006</v>
      </c>
      <c r="M35" s="196">
        <v>3.11</v>
      </c>
      <c r="N35" s="196">
        <v>1.84</v>
      </c>
      <c r="O35" s="196">
        <v>2.6</v>
      </c>
      <c r="P35" s="196">
        <v>0.96</v>
      </c>
      <c r="Q35" s="196">
        <v>6.13</v>
      </c>
      <c r="R35" s="196">
        <v>0.66</v>
      </c>
      <c r="S35" s="196">
        <v>7.73</v>
      </c>
      <c r="T35" s="196">
        <v>0</v>
      </c>
      <c r="U35" s="196">
        <v>2.21</v>
      </c>
      <c r="V35" s="196">
        <v>0.32</v>
      </c>
      <c r="W35" s="196">
        <v>0.71</v>
      </c>
      <c r="X35" s="196">
        <v>1.54</v>
      </c>
      <c r="Y35" s="196">
        <v>0</v>
      </c>
      <c r="Z35" s="196">
        <v>4.34</v>
      </c>
      <c r="AA35" s="196">
        <v>1.41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381.32</v>
      </c>
      <c r="AP35" s="196">
        <v>0</v>
      </c>
      <c r="AQ35" s="196">
        <v>0</v>
      </c>
      <c r="AR35" s="196">
        <v>3.69</v>
      </c>
      <c r="AS35" s="196">
        <v>10.49</v>
      </c>
      <c r="AT35" s="196">
        <v>19.97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9.68</v>
      </c>
      <c r="D36" s="196">
        <v>0</v>
      </c>
      <c r="E36" s="196">
        <v>0</v>
      </c>
      <c r="F36" s="196">
        <v>20.32</v>
      </c>
      <c r="G36" s="196">
        <v>0</v>
      </c>
      <c r="H36" s="196">
        <v>0</v>
      </c>
      <c r="I36" s="196">
        <v>16.13</v>
      </c>
      <c r="J36" s="196">
        <v>0</v>
      </c>
      <c r="K36" s="196">
        <v>9.0399999999999991</v>
      </c>
      <c r="L36" s="196">
        <v>8.4700000000000006</v>
      </c>
      <c r="M36" s="196">
        <v>3.11</v>
      </c>
      <c r="N36" s="196">
        <v>1.84</v>
      </c>
      <c r="O36" s="196">
        <v>2.6</v>
      </c>
      <c r="P36" s="196">
        <v>0.96</v>
      </c>
      <c r="Q36" s="196">
        <v>6.13</v>
      </c>
      <c r="R36" s="196">
        <v>0.66</v>
      </c>
      <c r="S36" s="196">
        <v>7.73</v>
      </c>
      <c r="T36" s="196">
        <v>0</v>
      </c>
      <c r="U36" s="196">
        <v>2.21</v>
      </c>
      <c r="V36" s="196">
        <v>0.32</v>
      </c>
      <c r="W36" s="196">
        <v>0.71</v>
      </c>
      <c r="X36" s="196">
        <v>1.54</v>
      </c>
      <c r="Y36" s="196">
        <v>0</v>
      </c>
      <c r="Z36" s="196">
        <v>4.34</v>
      </c>
      <c r="AA36" s="196">
        <v>1.41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381.32</v>
      </c>
      <c r="AP36" s="196">
        <v>0</v>
      </c>
      <c r="AQ36" s="196">
        <v>0</v>
      </c>
      <c r="AR36" s="196">
        <v>3.69</v>
      </c>
      <c r="AS36" s="196">
        <v>10.49</v>
      </c>
      <c r="AT36" s="196">
        <v>19.97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9.68</v>
      </c>
      <c r="D37" s="196">
        <v>0</v>
      </c>
      <c r="E37" s="196">
        <v>0</v>
      </c>
      <c r="F37" s="196">
        <v>20.32</v>
      </c>
      <c r="G37" s="196">
        <v>0</v>
      </c>
      <c r="H37" s="196">
        <v>0</v>
      </c>
      <c r="I37" s="196">
        <v>16.13</v>
      </c>
      <c r="J37" s="196">
        <v>0</v>
      </c>
      <c r="K37" s="196">
        <v>9.0399999999999991</v>
      </c>
      <c r="L37" s="196">
        <v>5.57</v>
      </c>
      <c r="M37" s="196">
        <v>3.11</v>
      </c>
      <c r="N37" s="196">
        <v>1.84</v>
      </c>
      <c r="O37" s="196">
        <v>2.6</v>
      </c>
      <c r="P37" s="196">
        <v>0.96</v>
      </c>
      <c r="Q37" s="196">
        <v>0.32</v>
      </c>
      <c r="R37" s="196">
        <v>0.66</v>
      </c>
      <c r="S37" s="196">
        <v>0.41</v>
      </c>
      <c r="T37" s="196">
        <v>0</v>
      </c>
      <c r="U37" s="196">
        <v>2.21</v>
      </c>
      <c r="V37" s="196">
        <v>0.32</v>
      </c>
      <c r="W37" s="196">
        <v>0.71</v>
      </c>
      <c r="X37" s="196">
        <v>1.54</v>
      </c>
      <c r="Y37" s="196">
        <v>0</v>
      </c>
      <c r="Z37" s="196">
        <v>4.34</v>
      </c>
      <c r="AA37" s="196">
        <v>1.41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15.59</v>
      </c>
      <c r="AL37" s="196">
        <v>0</v>
      </c>
      <c r="AM37" s="196">
        <v>0</v>
      </c>
      <c r="AN37" s="196">
        <v>0</v>
      </c>
      <c r="AO37" s="196">
        <v>381.32</v>
      </c>
      <c r="AP37" s="196">
        <v>0</v>
      </c>
      <c r="AQ37" s="196">
        <v>0</v>
      </c>
      <c r="AR37" s="196">
        <v>3.69</v>
      </c>
      <c r="AS37" s="196">
        <v>10.49</v>
      </c>
      <c r="AT37" s="196">
        <v>19.97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9.68</v>
      </c>
      <c r="D38" s="196">
        <v>0</v>
      </c>
      <c r="E38" s="196">
        <v>0</v>
      </c>
      <c r="F38" s="196">
        <v>20.32</v>
      </c>
      <c r="G38" s="196">
        <v>0</v>
      </c>
      <c r="H38" s="196">
        <v>0</v>
      </c>
      <c r="I38" s="196">
        <v>16.13</v>
      </c>
      <c r="J38" s="196">
        <v>0</v>
      </c>
      <c r="K38" s="196">
        <v>9.0399999999999991</v>
      </c>
      <c r="L38" s="196">
        <v>5.57</v>
      </c>
      <c r="M38" s="196">
        <v>3.11</v>
      </c>
      <c r="N38" s="196">
        <v>1.84</v>
      </c>
      <c r="O38" s="196">
        <v>2.6</v>
      </c>
      <c r="P38" s="196">
        <v>0.96</v>
      </c>
      <c r="Q38" s="196">
        <v>0.32</v>
      </c>
      <c r="R38" s="196">
        <v>0.66</v>
      </c>
      <c r="S38" s="196">
        <v>0.41</v>
      </c>
      <c r="T38" s="196">
        <v>0</v>
      </c>
      <c r="U38" s="196">
        <v>2.21</v>
      </c>
      <c r="V38" s="196">
        <v>0.32</v>
      </c>
      <c r="W38" s="196">
        <v>0.71</v>
      </c>
      <c r="X38" s="196">
        <v>1.54</v>
      </c>
      <c r="Y38" s="196">
        <v>0</v>
      </c>
      <c r="Z38" s="196">
        <v>4.34</v>
      </c>
      <c r="AA38" s="196">
        <v>1.41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15.59</v>
      </c>
      <c r="AL38" s="196">
        <v>0</v>
      </c>
      <c r="AM38" s="196">
        <v>0</v>
      </c>
      <c r="AN38" s="196">
        <v>0</v>
      </c>
      <c r="AO38" s="196">
        <v>381.32</v>
      </c>
      <c r="AP38" s="196">
        <v>0</v>
      </c>
      <c r="AQ38" s="196">
        <v>0</v>
      </c>
      <c r="AR38" s="196">
        <v>3.69</v>
      </c>
      <c r="AS38" s="196">
        <v>10.49</v>
      </c>
      <c r="AT38" s="196">
        <v>19.97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9.68</v>
      </c>
      <c r="D39" s="196">
        <v>0</v>
      </c>
      <c r="E39" s="196">
        <v>0</v>
      </c>
      <c r="F39" s="196">
        <v>20.32</v>
      </c>
      <c r="G39" s="196">
        <v>0</v>
      </c>
      <c r="H39" s="196">
        <v>0</v>
      </c>
      <c r="I39" s="196">
        <v>16.13</v>
      </c>
      <c r="J39" s="196">
        <v>0</v>
      </c>
      <c r="K39" s="196">
        <v>9.0399999999999991</v>
      </c>
      <c r="L39" s="196">
        <v>5.57</v>
      </c>
      <c r="M39" s="196">
        <v>3.11</v>
      </c>
      <c r="N39" s="196">
        <v>1.84</v>
      </c>
      <c r="O39" s="196">
        <v>2.6</v>
      </c>
      <c r="P39" s="196">
        <v>0.96</v>
      </c>
      <c r="Q39" s="196">
        <v>0.32</v>
      </c>
      <c r="R39" s="196">
        <v>0.66</v>
      </c>
      <c r="S39" s="196">
        <v>0.41</v>
      </c>
      <c r="T39" s="196">
        <v>0</v>
      </c>
      <c r="U39" s="196">
        <v>2.21</v>
      </c>
      <c r="V39" s="196">
        <v>0.32</v>
      </c>
      <c r="W39" s="196">
        <v>0.71</v>
      </c>
      <c r="X39" s="196">
        <v>1.54</v>
      </c>
      <c r="Y39" s="196">
        <v>0</v>
      </c>
      <c r="Z39" s="196">
        <v>4.34</v>
      </c>
      <c r="AA39" s="196">
        <v>1.4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381.32</v>
      </c>
      <c r="AP39" s="196">
        <v>0</v>
      </c>
      <c r="AQ39" s="196">
        <v>0</v>
      </c>
      <c r="AR39" s="196">
        <v>3.69</v>
      </c>
      <c r="AS39" s="196">
        <v>10.49</v>
      </c>
      <c r="AT39" s="196">
        <v>19.97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9.68</v>
      </c>
      <c r="D40" s="196">
        <v>0</v>
      </c>
      <c r="E40" s="196">
        <v>0</v>
      </c>
      <c r="F40" s="196">
        <v>20.32</v>
      </c>
      <c r="G40" s="196">
        <v>0</v>
      </c>
      <c r="H40" s="196">
        <v>0</v>
      </c>
      <c r="I40" s="196">
        <v>16.13</v>
      </c>
      <c r="J40" s="196">
        <v>0</v>
      </c>
      <c r="K40" s="196">
        <v>9.0399999999999991</v>
      </c>
      <c r="L40" s="196">
        <v>5.57</v>
      </c>
      <c r="M40" s="196">
        <v>3.11</v>
      </c>
      <c r="N40" s="196">
        <v>1.84</v>
      </c>
      <c r="O40" s="196">
        <v>2.6</v>
      </c>
      <c r="P40" s="196">
        <v>0.96</v>
      </c>
      <c r="Q40" s="196">
        <v>0.32</v>
      </c>
      <c r="R40" s="196">
        <v>0.66</v>
      </c>
      <c r="S40" s="196">
        <v>0.41</v>
      </c>
      <c r="T40" s="196">
        <v>0</v>
      </c>
      <c r="U40" s="196">
        <v>2.21</v>
      </c>
      <c r="V40" s="196">
        <v>0.32</v>
      </c>
      <c r="W40" s="196">
        <v>0.71</v>
      </c>
      <c r="X40" s="196">
        <v>1.54</v>
      </c>
      <c r="Y40" s="196">
        <v>0</v>
      </c>
      <c r="Z40" s="196">
        <v>4.34</v>
      </c>
      <c r="AA40" s="196">
        <v>1.41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381.32</v>
      </c>
      <c r="AP40" s="196">
        <v>0</v>
      </c>
      <c r="AQ40" s="196">
        <v>0</v>
      </c>
      <c r="AR40" s="196">
        <v>3.69</v>
      </c>
      <c r="AS40" s="196">
        <v>10.49</v>
      </c>
      <c r="AT40" s="196">
        <v>19.97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9.68</v>
      </c>
      <c r="D41" s="196">
        <v>0</v>
      </c>
      <c r="E41" s="196">
        <v>0</v>
      </c>
      <c r="F41" s="196">
        <v>20.27</v>
      </c>
      <c r="G41" s="196">
        <v>0</v>
      </c>
      <c r="H41" s="196">
        <v>0</v>
      </c>
      <c r="I41" s="196">
        <v>16.13</v>
      </c>
      <c r="J41" s="196">
        <v>0</v>
      </c>
      <c r="K41" s="196">
        <v>9.0399999999999991</v>
      </c>
      <c r="L41" s="196">
        <v>5.57</v>
      </c>
      <c r="M41" s="196">
        <v>3.11</v>
      </c>
      <c r="N41" s="196">
        <v>1.84</v>
      </c>
      <c r="O41" s="196">
        <v>2.6</v>
      </c>
      <c r="P41" s="196">
        <v>0.96</v>
      </c>
      <c r="Q41" s="196">
        <v>0.32</v>
      </c>
      <c r="R41" s="196">
        <v>0.66</v>
      </c>
      <c r="S41" s="196">
        <v>0.41</v>
      </c>
      <c r="T41" s="196">
        <v>0</v>
      </c>
      <c r="U41" s="196">
        <v>2.21</v>
      </c>
      <c r="V41" s="196">
        <v>0.32</v>
      </c>
      <c r="W41" s="196">
        <v>0.71</v>
      </c>
      <c r="X41" s="196">
        <v>1.54</v>
      </c>
      <c r="Y41" s="196">
        <v>0</v>
      </c>
      <c r="Z41" s="196">
        <v>4.34</v>
      </c>
      <c r="AA41" s="196">
        <v>1.41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17.36</v>
      </c>
      <c r="AL41" s="196">
        <v>0</v>
      </c>
      <c r="AM41" s="196">
        <v>0</v>
      </c>
      <c r="AN41" s="196">
        <v>0</v>
      </c>
      <c r="AO41" s="196">
        <v>381.32</v>
      </c>
      <c r="AP41" s="196">
        <v>0</v>
      </c>
      <c r="AQ41" s="196">
        <v>0</v>
      </c>
      <c r="AR41" s="196">
        <v>3.69</v>
      </c>
      <c r="AS41" s="196">
        <v>10.49</v>
      </c>
      <c r="AT41" s="196">
        <v>19.97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9.68</v>
      </c>
      <c r="D42" s="196">
        <v>0</v>
      </c>
      <c r="E42" s="196">
        <v>0</v>
      </c>
      <c r="F42" s="196">
        <v>20.27</v>
      </c>
      <c r="G42" s="196">
        <v>0</v>
      </c>
      <c r="H42" s="196">
        <v>0</v>
      </c>
      <c r="I42" s="196">
        <v>16.13</v>
      </c>
      <c r="J42" s="196">
        <v>0</v>
      </c>
      <c r="K42" s="196">
        <v>9.0399999999999991</v>
      </c>
      <c r="L42" s="196">
        <v>5.57</v>
      </c>
      <c r="M42" s="196">
        <v>3.11</v>
      </c>
      <c r="N42" s="196">
        <v>1.84</v>
      </c>
      <c r="O42" s="196">
        <v>2.6</v>
      </c>
      <c r="P42" s="196">
        <v>0.96</v>
      </c>
      <c r="Q42" s="196">
        <v>0.32</v>
      </c>
      <c r="R42" s="196">
        <v>0.66</v>
      </c>
      <c r="S42" s="196">
        <v>0.41</v>
      </c>
      <c r="T42" s="196">
        <v>0</v>
      </c>
      <c r="U42" s="196">
        <v>2.21</v>
      </c>
      <c r="V42" s="196">
        <v>0.32</v>
      </c>
      <c r="W42" s="196">
        <v>0.71</v>
      </c>
      <c r="X42" s="196">
        <v>1.54</v>
      </c>
      <c r="Y42" s="196">
        <v>0</v>
      </c>
      <c r="Z42" s="196">
        <v>4.34</v>
      </c>
      <c r="AA42" s="196">
        <v>1.41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17.36</v>
      </c>
      <c r="AL42" s="196">
        <v>0</v>
      </c>
      <c r="AM42" s="196">
        <v>0</v>
      </c>
      <c r="AN42" s="196">
        <v>0</v>
      </c>
      <c r="AO42" s="196">
        <v>381.32</v>
      </c>
      <c r="AP42" s="196">
        <v>0</v>
      </c>
      <c r="AQ42" s="196">
        <v>0</v>
      </c>
      <c r="AR42" s="196">
        <v>3.69</v>
      </c>
      <c r="AS42" s="196">
        <v>10.49</v>
      </c>
      <c r="AT42" s="196">
        <v>19.97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9.4600000000000009</v>
      </c>
      <c r="D43" s="196">
        <v>0</v>
      </c>
      <c r="E43" s="196">
        <v>0</v>
      </c>
      <c r="F43" s="196">
        <v>20.13</v>
      </c>
      <c r="G43" s="196">
        <v>0</v>
      </c>
      <c r="H43" s="196">
        <v>0</v>
      </c>
      <c r="I43" s="196">
        <v>16.13</v>
      </c>
      <c r="J43" s="196">
        <v>0</v>
      </c>
      <c r="K43" s="196">
        <v>9.0399999999999991</v>
      </c>
      <c r="L43" s="196">
        <v>5.57</v>
      </c>
      <c r="M43" s="196">
        <v>3.11</v>
      </c>
      <c r="N43" s="196">
        <v>1.84</v>
      </c>
      <c r="O43" s="196">
        <v>2.6</v>
      </c>
      <c r="P43" s="196">
        <v>0.96</v>
      </c>
      <c r="Q43" s="196">
        <v>0.32</v>
      </c>
      <c r="R43" s="196">
        <v>0.66</v>
      </c>
      <c r="S43" s="196">
        <v>0.41</v>
      </c>
      <c r="T43" s="196">
        <v>0</v>
      </c>
      <c r="U43" s="196">
        <v>2.21</v>
      </c>
      <c r="V43" s="196">
        <v>0.32</v>
      </c>
      <c r="W43" s="196">
        <v>0.71</v>
      </c>
      <c r="X43" s="196">
        <v>1.54</v>
      </c>
      <c r="Y43" s="196">
        <v>0</v>
      </c>
      <c r="Z43" s="196">
        <v>4.34</v>
      </c>
      <c r="AA43" s="196">
        <v>1.41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17.36</v>
      </c>
      <c r="AL43" s="196">
        <v>0</v>
      </c>
      <c r="AM43" s="196">
        <v>0</v>
      </c>
      <c r="AN43" s="196">
        <v>0</v>
      </c>
      <c r="AO43" s="196">
        <v>381.32</v>
      </c>
      <c r="AP43" s="196">
        <v>0</v>
      </c>
      <c r="AQ43" s="196">
        <v>0</v>
      </c>
      <c r="AR43" s="196">
        <v>3.69</v>
      </c>
      <c r="AS43" s="196">
        <v>10.49</v>
      </c>
      <c r="AT43" s="196">
        <v>19.97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9.4600000000000009</v>
      </c>
      <c r="D44" s="196">
        <v>0</v>
      </c>
      <c r="E44" s="196">
        <v>0</v>
      </c>
      <c r="F44" s="196">
        <v>20.13</v>
      </c>
      <c r="G44" s="196">
        <v>0</v>
      </c>
      <c r="H44" s="196">
        <v>0</v>
      </c>
      <c r="I44" s="196">
        <v>16.13</v>
      </c>
      <c r="J44" s="196">
        <v>0</v>
      </c>
      <c r="K44" s="196">
        <v>9.0399999999999991</v>
      </c>
      <c r="L44" s="196">
        <v>5.57</v>
      </c>
      <c r="M44" s="196">
        <v>3.11</v>
      </c>
      <c r="N44" s="196">
        <v>1.84</v>
      </c>
      <c r="O44" s="196">
        <v>2.6</v>
      </c>
      <c r="P44" s="196">
        <v>0.96</v>
      </c>
      <c r="Q44" s="196">
        <v>0.32</v>
      </c>
      <c r="R44" s="196">
        <v>0.66</v>
      </c>
      <c r="S44" s="196">
        <v>0.41</v>
      </c>
      <c r="T44" s="196">
        <v>0</v>
      </c>
      <c r="U44" s="196">
        <v>2.21</v>
      </c>
      <c r="V44" s="196">
        <v>0.32</v>
      </c>
      <c r="W44" s="196">
        <v>0.71</v>
      </c>
      <c r="X44" s="196">
        <v>1.54</v>
      </c>
      <c r="Y44" s="196">
        <v>0</v>
      </c>
      <c r="Z44" s="196">
        <v>4.34</v>
      </c>
      <c r="AA44" s="196">
        <v>1.41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17.36</v>
      </c>
      <c r="AL44" s="196">
        <v>0</v>
      </c>
      <c r="AM44" s="196">
        <v>0</v>
      </c>
      <c r="AN44" s="196">
        <v>0</v>
      </c>
      <c r="AO44" s="196">
        <v>381.32</v>
      </c>
      <c r="AP44" s="196">
        <v>0</v>
      </c>
      <c r="AQ44" s="196">
        <v>0</v>
      </c>
      <c r="AR44" s="196">
        <v>3.69</v>
      </c>
      <c r="AS44" s="196">
        <v>10.49</v>
      </c>
      <c r="AT44" s="196">
        <v>19.97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9.4600000000000009</v>
      </c>
      <c r="D45" s="196">
        <v>0</v>
      </c>
      <c r="E45" s="196">
        <v>0</v>
      </c>
      <c r="F45" s="196">
        <v>20.13</v>
      </c>
      <c r="G45" s="196">
        <v>0</v>
      </c>
      <c r="H45" s="196">
        <v>0</v>
      </c>
      <c r="I45" s="196">
        <v>16.13</v>
      </c>
      <c r="J45" s="196">
        <v>0</v>
      </c>
      <c r="K45" s="196">
        <v>9.0399999999999991</v>
      </c>
      <c r="L45" s="196">
        <v>5.57</v>
      </c>
      <c r="M45" s="196">
        <v>3.11</v>
      </c>
      <c r="N45" s="196">
        <v>1.84</v>
      </c>
      <c r="O45" s="196">
        <v>2.6</v>
      </c>
      <c r="P45" s="196">
        <v>0.96</v>
      </c>
      <c r="Q45" s="196">
        <v>6.13</v>
      </c>
      <c r="R45" s="196">
        <v>0.66</v>
      </c>
      <c r="S45" s="196">
        <v>7.73</v>
      </c>
      <c r="T45" s="196">
        <v>0</v>
      </c>
      <c r="U45" s="196">
        <v>2.21</v>
      </c>
      <c r="V45" s="196">
        <v>0.32</v>
      </c>
      <c r="W45" s="196">
        <v>0.71</v>
      </c>
      <c r="X45" s="196">
        <v>1.54</v>
      </c>
      <c r="Y45" s="196">
        <v>0</v>
      </c>
      <c r="Z45" s="196">
        <v>4.34</v>
      </c>
      <c r="AA45" s="196">
        <v>1.41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17.36</v>
      </c>
      <c r="AL45" s="196">
        <v>0</v>
      </c>
      <c r="AM45" s="196">
        <v>0</v>
      </c>
      <c r="AN45" s="196">
        <v>0</v>
      </c>
      <c r="AO45" s="196">
        <v>381.32</v>
      </c>
      <c r="AP45" s="196">
        <v>0</v>
      </c>
      <c r="AQ45" s="196">
        <v>0</v>
      </c>
      <c r="AR45" s="196">
        <v>3.69</v>
      </c>
      <c r="AS45" s="196">
        <v>10.49</v>
      </c>
      <c r="AT45" s="196">
        <v>19.97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9.4600000000000009</v>
      </c>
      <c r="D46" s="196">
        <v>0</v>
      </c>
      <c r="E46" s="196">
        <v>0</v>
      </c>
      <c r="F46" s="196">
        <v>20.13</v>
      </c>
      <c r="G46" s="196">
        <v>0</v>
      </c>
      <c r="H46" s="196">
        <v>0</v>
      </c>
      <c r="I46" s="196">
        <v>16.13</v>
      </c>
      <c r="J46" s="196">
        <v>0</v>
      </c>
      <c r="K46" s="196">
        <v>9.0399999999999991</v>
      </c>
      <c r="L46" s="196">
        <v>8.4700000000000006</v>
      </c>
      <c r="M46" s="196">
        <v>3.11</v>
      </c>
      <c r="N46" s="196">
        <v>1.84</v>
      </c>
      <c r="O46" s="196">
        <v>2.6</v>
      </c>
      <c r="P46" s="196">
        <v>0.96</v>
      </c>
      <c r="Q46" s="196">
        <v>6.13</v>
      </c>
      <c r="R46" s="196">
        <v>0.66</v>
      </c>
      <c r="S46" s="196">
        <v>7.73</v>
      </c>
      <c r="T46" s="196">
        <v>0</v>
      </c>
      <c r="U46" s="196">
        <v>2.21</v>
      </c>
      <c r="V46" s="196">
        <v>0.32</v>
      </c>
      <c r="W46" s="196">
        <v>0.71</v>
      </c>
      <c r="X46" s="196">
        <v>1.54</v>
      </c>
      <c r="Y46" s="196">
        <v>0</v>
      </c>
      <c r="Z46" s="196">
        <v>4.34</v>
      </c>
      <c r="AA46" s="196">
        <v>1.41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17.36</v>
      </c>
      <c r="AL46" s="196">
        <v>0</v>
      </c>
      <c r="AM46" s="196">
        <v>0</v>
      </c>
      <c r="AN46" s="196">
        <v>0</v>
      </c>
      <c r="AO46" s="196">
        <v>381.32</v>
      </c>
      <c r="AP46" s="196">
        <v>0</v>
      </c>
      <c r="AQ46" s="196">
        <v>0</v>
      </c>
      <c r="AR46" s="196">
        <v>3.69</v>
      </c>
      <c r="AS46" s="196">
        <v>10.49</v>
      </c>
      <c r="AT46" s="196">
        <v>19.97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9.4600000000000009</v>
      </c>
      <c r="D47" s="196">
        <v>0</v>
      </c>
      <c r="E47" s="196">
        <v>0</v>
      </c>
      <c r="F47" s="196">
        <v>20.13</v>
      </c>
      <c r="G47" s="196">
        <v>0</v>
      </c>
      <c r="H47" s="196">
        <v>0</v>
      </c>
      <c r="I47" s="196">
        <v>16.13</v>
      </c>
      <c r="J47" s="196">
        <v>0</v>
      </c>
      <c r="K47" s="196">
        <v>9.0399999999999991</v>
      </c>
      <c r="L47" s="196">
        <v>8.4700000000000006</v>
      </c>
      <c r="M47" s="196">
        <v>3.11</v>
      </c>
      <c r="N47" s="196">
        <v>1.84</v>
      </c>
      <c r="O47" s="196">
        <v>2.6</v>
      </c>
      <c r="P47" s="196">
        <v>0.96</v>
      </c>
      <c r="Q47" s="196">
        <v>6.13</v>
      </c>
      <c r="R47" s="196">
        <v>13.8</v>
      </c>
      <c r="S47" s="196">
        <v>7.73</v>
      </c>
      <c r="T47" s="196">
        <v>0</v>
      </c>
      <c r="U47" s="196">
        <v>2.21</v>
      </c>
      <c r="V47" s="196">
        <v>0.32</v>
      </c>
      <c r="W47" s="196">
        <v>0.71</v>
      </c>
      <c r="X47" s="196">
        <v>1.54</v>
      </c>
      <c r="Y47" s="196">
        <v>0</v>
      </c>
      <c r="Z47" s="196">
        <v>4.34</v>
      </c>
      <c r="AA47" s="196">
        <v>1.41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17.36</v>
      </c>
      <c r="AL47" s="196">
        <v>0</v>
      </c>
      <c r="AM47" s="196">
        <v>0</v>
      </c>
      <c r="AN47" s="196">
        <v>0</v>
      </c>
      <c r="AO47" s="196">
        <v>381.32</v>
      </c>
      <c r="AP47" s="196">
        <v>0</v>
      </c>
      <c r="AQ47" s="196">
        <v>0</v>
      </c>
      <c r="AR47" s="196">
        <v>3.69</v>
      </c>
      <c r="AS47" s="196">
        <v>10.49</v>
      </c>
      <c r="AT47" s="196">
        <v>19.97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9.4600000000000009</v>
      </c>
      <c r="D48" s="196">
        <v>0</v>
      </c>
      <c r="E48" s="196">
        <v>0</v>
      </c>
      <c r="F48" s="196">
        <v>20.13</v>
      </c>
      <c r="G48" s="196">
        <v>0</v>
      </c>
      <c r="H48" s="196">
        <v>0</v>
      </c>
      <c r="I48" s="196">
        <v>16.13</v>
      </c>
      <c r="J48" s="196">
        <v>0</v>
      </c>
      <c r="K48" s="196">
        <v>9.0399999999999991</v>
      </c>
      <c r="L48" s="196">
        <v>8.4700000000000006</v>
      </c>
      <c r="M48" s="196">
        <v>3.11</v>
      </c>
      <c r="N48" s="196">
        <v>1.84</v>
      </c>
      <c r="O48" s="196">
        <v>2.6</v>
      </c>
      <c r="P48" s="196">
        <v>0.96</v>
      </c>
      <c r="Q48" s="196">
        <v>6.13</v>
      </c>
      <c r="R48" s="196">
        <v>13.8</v>
      </c>
      <c r="S48" s="196">
        <v>7.73</v>
      </c>
      <c r="T48" s="196">
        <v>0</v>
      </c>
      <c r="U48" s="196">
        <v>2.21</v>
      </c>
      <c r="V48" s="196">
        <v>0.32</v>
      </c>
      <c r="W48" s="196">
        <v>0.71</v>
      </c>
      <c r="X48" s="196">
        <v>1.54</v>
      </c>
      <c r="Y48" s="196">
        <v>0</v>
      </c>
      <c r="Z48" s="196">
        <v>4.34</v>
      </c>
      <c r="AA48" s="196">
        <v>1.41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17.36</v>
      </c>
      <c r="AL48" s="196">
        <v>0</v>
      </c>
      <c r="AM48" s="196">
        <v>0</v>
      </c>
      <c r="AN48" s="196">
        <v>0</v>
      </c>
      <c r="AO48" s="196">
        <v>381.32</v>
      </c>
      <c r="AP48" s="196">
        <v>0</v>
      </c>
      <c r="AQ48" s="196">
        <v>0</v>
      </c>
      <c r="AR48" s="196">
        <v>3.69</v>
      </c>
      <c r="AS48" s="196">
        <v>10.49</v>
      </c>
      <c r="AT48" s="196">
        <v>19.97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9.4600000000000009</v>
      </c>
      <c r="D49" s="196">
        <v>0</v>
      </c>
      <c r="E49" s="196">
        <v>0</v>
      </c>
      <c r="F49" s="196">
        <v>20.13</v>
      </c>
      <c r="G49" s="196">
        <v>0</v>
      </c>
      <c r="H49" s="196">
        <v>0</v>
      </c>
      <c r="I49" s="196">
        <v>16.13</v>
      </c>
      <c r="J49" s="196">
        <v>0</v>
      </c>
      <c r="K49" s="196">
        <v>33.659999999999997</v>
      </c>
      <c r="L49" s="196">
        <v>8.4700000000000006</v>
      </c>
      <c r="M49" s="196">
        <v>3.11</v>
      </c>
      <c r="N49" s="196">
        <v>1.84</v>
      </c>
      <c r="O49" s="196">
        <v>2.6</v>
      </c>
      <c r="P49" s="196">
        <v>0.96</v>
      </c>
      <c r="Q49" s="196">
        <v>6.14</v>
      </c>
      <c r="R49" s="196">
        <v>12.84</v>
      </c>
      <c r="S49" s="196">
        <v>7.73</v>
      </c>
      <c r="T49" s="196">
        <v>0</v>
      </c>
      <c r="U49" s="196">
        <v>2.21</v>
      </c>
      <c r="V49" s="196">
        <v>0.32</v>
      </c>
      <c r="W49" s="196">
        <v>0.71</v>
      </c>
      <c r="X49" s="196">
        <v>6.14</v>
      </c>
      <c r="Y49" s="196">
        <v>0</v>
      </c>
      <c r="Z49" s="196">
        <v>4.34</v>
      </c>
      <c r="AA49" s="196">
        <v>1.41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17.36</v>
      </c>
      <c r="AL49" s="196">
        <v>0</v>
      </c>
      <c r="AM49" s="196">
        <v>0</v>
      </c>
      <c r="AN49" s="196">
        <v>0</v>
      </c>
      <c r="AO49" s="196">
        <v>381.32</v>
      </c>
      <c r="AP49" s="196">
        <v>0</v>
      </c>
      <c r="AQ49" s="196">
        <v>0</v>
      </c>
      <c r="AR49" s="196">
        <v>3.69</v>
      </c>
      <c r="AS49" s="196">
        <v>10.49</v>
      </c>
      <c r="AT49" s="196">
        <v>19.97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9.4600000000000009</v>
      </c>
      <c r="D50" s="196">
        <v>0</v>
      </c>
      <c r="E50" s="196">
        <v>0</v>
      </c>
      <c r="F50" s="196">
        <v>20.13</v>
      </c>
      <c r="G50" s="196">
        <v>0</v>
      </c>
      <c r="H50" s="196">
        <v>0</v>
      </c>
      <c r="I50" s="196">
        <v>16.13</v>
      </c>
      <c r="J50" s="196">
        <v>0</v>
      </c>
      <c r="K50" s="196">
        <v>47.43</v>
      </c>
      <c r="L50" s="196">
        <v>8.4700000000000006</v>
      </c>
      <c r="M50" s="196">
        <v>3.11</v>
      </c>
      <c r="N50" s="196">
        <v>1.84</v>
      </c>
      <c r="O50" s="196">
        <v>2.6</v>
      </c>
      <c r="P50" s="196">
        <v>0.96</v>
      </c>
      <c r="Q50" s="196">
        <v>6.14</v>
      </c>
      <c r="R50" s="196">
        <v>13.8</v>
      </c>
      <c r="S50" s="196">
        <v>7.73</v>
      </c>
      <c r="T50" s="196">
        <v>0</v>
      </c>
      <c r="U50" s="196">
        <v>2.21</v>
      </c>
      <c r="V50" s="196">
        <v>0.32</v>
      </c>
      <c r="W50" s="196">
        <v>0.71</v>
      </c>
      <c r="X50" s="196">
        <v>1.53</v>
      </c>
      <c r="Y50" s="196">
        <v>0</v>
      </c>
      <c r="Z50" s="196">
        <v>4.34</v>
      </c>
      <c r="AA50" s="196">
        <v>1.41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17.36</v>
      </c>
      <c r="AL50" s="196">
        <v>0</v>
      </c>
      <c r="AM50" s="196">
        <v>0</v>
      </c>
      <c r="AN50" s="196">
        <v>0</v>
      </c>
      <c r="AO50" s="196">
        <v>381.32</v>
      </c>
      <c r="AP50" s="196">
        <v>0</v>
      </c>
      <c r="AQ50" s="196">
        <v>0</v>
      </c>
      <c r="AR50" s="196">
        <v>3.69</v>
      </c>
      <c r="AS50" s="196">
        <v>10.49</v>
      </c>
      <c r="AT50" s="196">
        <v>19.97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9.4600000000000009</v>
      </c>
      <c r="D51" s="196">
        <v>0</v>
      </c>
      <c r="E51" s="196">
        <v>0</v>
      </c>
      <c r="F51" s="196">
        <v>20.13</v>
      </c>
      <c r="G51" s="196">
        <v>0</v>
      </c>
      <c r="H51" s="196">
        <v>0</v>
      </c>
      <c r="I51" s="196">
        <v>16.13</v>
      </c>
      <c r="J51" s="196">
        <v>0</v>
      </c>
      <c r="K51" s="196">
        <v>61.9</v>
      </c>
      <c r="L51" s="196">
        <v>8.4700000000000006</v>
      </c>
      <c r="M51" s="196">
        <v>3.11</v>
      </c>
      <c r="N51" s="196">
        <v>1.84</v>
      </c>
      <c r="O51" s="196">
        <v>2.6</v>
      </c>
      <c r="P51" s="196">
        <v>0.96</v>
      </c>
      <c r="Q51" s="196">
        <v>6.14</v>
      </c>
      <c r="R51" s="196">
        <v>13.8</v>
      </c>
      <c r="S51" s="196">
        <v>7.73</v>
      </c>
      <c r="T51" s="196">
        <v>0</v>
      </c>
      <c r="U51" s="196">
        <v>2.21</v>
      </c>
      <c r="V51" s="196">
        <v>0.32</v>
      </c>
      <c r="W51" s="196">
        <v>0.71</v>
      </c>
      <c r="X51" s="196">
        <v>1.53</v>
      </c>
      <c r="Y51" s="196">
        <v>0</v>
      </c>
      <c r="Z51" s="196">
        <v>4.34</v>
      </c>
      <c r="AA51" s="196">
        <v>1.41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19.68</v>
      </c>
      <c r="AL51" s="196">
        <v>0</v>
      </c>
      <c r="AM51" s="196">
        <v>0</v>
      </c>
      <c r="AN51" s="196">
        <v>0</v>
      </c>
      <c r="AO51" s="196">
        <v>373.54</v>
      </c>
      <c r="AP51" s="196">
        <v>0</v>
      </c>
      <c r="AQ51" s="196">
        <v>0</v>
      </c>
      <c r="AR51" s="196">
        <v>3.69</v>
      </c>
      <c r="AS51" s="196">
        <v>10.49</v>
      </c>
      <c r="AT51" s="196">
        <v>19.97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9.4600000000000009</v>
      </c>
      <c r="D52" s="196">
        <v>0</v>
      </c>
      <c r="E52" s="196">
        <v>0</v>
      </c>
      <c r="F52" s="196">
        <v>20.13</v>
      </c>
      <c r="G52" s="196">
        <v>0</v>
      </c>
      <c r="H52" s="196">
        <v>0</v>
      </c>
      <c r="I52" s="196">
        <v>16.13</v>
      </c>
      <c r="J52" s="196">
        <v>0</v>
      </c>
      <c r="K52" s="196">
        <v>76.37</v>
      </c>
      <c r="L52" s="196">
        <v>8.4700000000000006</v>
      </c>
      <c r="M52" s="196">
        <v>3.11</v>
      </c>
      <c r="N52" s="196">
        <v>1.84</v>
      </c>
      <c r="O52" s="196">
        <v>2.6</v>
      </c>
      <c r="P52" s="196">
        <v>0.96</v>
      </c>
      <c r="Q52" s="196">
        <v>6.14</v>
      </c>
      <c r="R52" s="196">
        <v>13.8</v>
      </c>
      <c r="S52" s="196">
        <v>7.73</v>
      </c>
      <c r="T52" s="196">
        <v>0</v>
      </c>
      <c r="U52" s="196">
        <v>2.21</v>
      </c>
      <c r="V52" s="196">
        <v>0.32</v>
      </c>
      <c r="W52" s="196">
        <v>0.71</v>
      </c>
      <c r="X52" s="196">
        <v>1.53</v>
      </c>
      <c r="Y52" s="196">
        <v>0</v>
      </c>
      <c r="Z52" s="196">
        <v>4.34</v>
      </c>
      <c r="AA52" s="196">
        <v>1.41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19.68</v>
      </c>
      <c r="AL52" s="196">
        <v>0</v>
      </c>
      <c r="AM52" s="196">
        <v>0</v>
      </c>
      <c r="AN52" s="196">
        <v>0</v>
      </c>
      <c r="AO52" s="196">
        <v>373.54</v>
      </c>
      <c r="AP52" s="196">
        <v>0</v>
      </c>
      <c r="AQ52" s="196">
        <v>0</v>
      </c>
      <c r="AR52" s="196">
        <v>3.69</v>
      </c>
      <c r="AS52" s="196">
        <v>10.49</v>
      </c>
      <c r="AT52" s="196">
        <v>19.97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9.4600000000000009</v>
      </c>
      <c r="D53" s="196">
        <v>0</v>
      </c>
      <c r="E53" s="196">
        <v>0</v>
      </c>
      <c r="F53" s="196">
        <v>20.13</v>
      </c>
      <c r="G53" s="196">
        <v>0</v>
      </c>
      <c r="H53" s="196">
        <v>0</v>
      </c>
      <c r="I53" s="196">
        <v>16.13</v>
      </c>
      <c r="J53" s="196">
        <v>0</v>
      </c>
      <c r="K53" s="196">
        <v>86.01</v>
      </c>
      <c r="L53" s="196">
        <v>8.4700000000000006</v>
      </c>
      <c r="M53" s="196">
        <v>3.11</v>
      </c>
      <c r="N53" s="196">
        <v>1.84</v>
      </c>
      <c r="O53" s="196">
        <v>2.6</v>
      </c>
      <c r="P53" s="196">
        <v>0.96</v>
      </c>
      <c r="Q53" s="196">
        <v>6.14</v>
      </c>
      <c r="R53" s="196">
        <v>13.8</v>
      </c>
      <c r="S53" s="196">
        <v>7.73</v>
      </c>
      <c r="T53" s="196">
        <v>0</v>
      </c>
      <c r="U53" s="196">
        <v>2.21</v>
      </c>
      <c r="V53" s="196">
        <v>0.32</v>
      </c>
      <c r="W53" s="196">
        <v>0.71</v>
      </c>
      <c r="X53" s="196">
        <v>1.53</v>
      </c>
      <c r="Y53" s="196">
        <v>0</v>
      </c>
      <c r="Z53" s="196">
        <v>4.34</v>
      </c>
      <c r="AA53" s="196">
        <v>1.41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17.36</v>
      </c>
      <c r="AL53" s="196">
        <v>0</v>
      </c>
      <c r="AM53" s="196">
        <v>0</v>
      </c>
      <c r="AN53" s="196">
        <v>0</v>
      </c>
      <c r="AO53" s="196">
        <v>373.54</v>
      </c>
      <c r="AP53" s="196">
        <v>0</v>
      </c>
      <c r="AQ53" s="196">
        <v>0</v>
      </c>
      <c r="AR53" s="196">
        <v>3.69</v>
      </c>
      <c r="AS53" s="196">
        <v>10.49</v>
      </c>
      <c r="AT53" s="196">
        <v>19.97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9.4600000000000009</v>
      </c>
      <c r="D54" s="196">
        <v>0</v>
      </c>
      <c r="E54" s="196">
        <v>0</v>
      </c>
      <c r="F54" s="196">
        <v>20.13</v>
      </c>
      <c r="G54" s="196">
        <v>0</v>
      </c>
      <c r="H54" s="196">
        <v>0</v>
      </c>
      <c r="I54" s="196">
        <v>16.13</v>
      </c>
      <c r="J54" s="196">
        <v>0</v>
      </c>
      <c r="K54" s="196">
        <v>105.3</v>
      </c>
      <c r="L54" s="196">
        <v>8.4700000000000006</v>
      </c>
      <c r="M54" s="196">
        <v>3.11</v>
      </c>
      <c r="N54" s="196">
        <v>1.84</v>
      </c>
      <c r="O54" s="196">
        <v>2.6</v>
      </c>
      <c r="P54" s="196">
        <v>0.96</v>
      </c>
      <c r="Q54" s="196">
        <v>6.14</v>
      </c>
      <c r="R54" s="196">
        <v>13.8</v>
      </c>
      <c r="S54" s="196">
        <v>7.73</v>
      </c>
      <c r="T54" s="196">
        <v>0</v>
      </c>
      <c r="U54" s="196">
        <v>2.21</v>
      </c>
      <c r="V54" s="196">
        <v>0.32</v>
      </c>
      <c r="W54" s="196">
        <v>0.71</v>
      </c>
      <c r="X54" s="196">
        <v>1.53</v>
      </c>
      <c r="Y54" s="196">
        <v>0</v>
      </c>
      <c r="Z54" s="196">
        <v>4.34</v>
      </c>
      <c r="AA54" s="196">
        <v>1.41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17.36</v>
      </c>
      <c r="AL54" s="196">
        <v>0</v>
      </c>
      <c r="AM54" s="196">
        <v>0</v>
      </c>
      <c r="AN54" s="196">
        <v>0</v>
      </c>
      <c r="AO54" s="196">
        <v>373.54</v>
      </c>
      <c r="AP54" s="196">
        <v>0</v>
      </c>
      <c r="AQ54" s="196">
        <v>0</v>
      </c>
      <c r="AR54" s="196">
        <v>3.69</v>
      </c>
      <c r="AS54" s="196">
        <v>10.49</v>
      </c>
      <c r="AT54" s="196">
        <v>19.97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9.4600000000000009</v>
      </c>
      <c r="D55" s="196">
        <v>0</v>
      </c>
      <c r="E55" s="196">
        <v>0</v>
      </c>
      <c r="F55" s="196">
        <v>20.13</v>
      </c>
      <c r="G55" s="196">
        <v>0</v>
      </c>
      <c r="H55" s="196">
        <v>0</v>
      </c>
      <c r="I55" s="196">
        <v>16.13</v>
      </c>
      <c r="J55" s="196">
        <v>0</v>
      </c>
      <c r="K55" s="196">
        <v>124.59</v>
      </c>
      <c r="L55" s="196">
        <v>8.4700000000000006</v>
      </c>
      <c r="M55" s="196">
        <v>3.11</v>
      </c>
      <c r="N55" s="196">
        <v>1.84</v>
      </c>
      <c r="O55" s="196">
        <v>2.6</v>
      </c>
      <c r="P55" s="196">
        <v>0.96</v>
      </c>
      <c r="Q55" s="196">
        <v>6.14</v>
      </c>
      <c r="R55" s="196">
        <v>13.8</v>
      </c>
      <c r="S55" s="196">
        <v>7.73</v>
      </c>
      <c r="T55" s="196">
        <v>0</v>
      </c>
      <c r="U55" s="196">
        <v>2.21</v>
      </c>
      <c r="V55" s="196">
        <v>0.32</v>
      </c>
      <c r="W55" s="196">
        <v>0.7</v>
      </c>
      <c r="X55" s="196">
        <v>1.53</v>
      </c>
      <c r="Y55" s="196">
        <v>0</v>
      </c>
      <c r="Z55" s="196">
        <v>0.08</v>
      </c>
      <c r="AA55" s="196">
        <v>1.41</v>
      </c>
      <c r="AB55" s="196">
        <v>0</v>
      </c>
      <c r="AC55" s="196">
        <v>2.29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17.36</v>
      </c>
      <c r="AL55" s="196">
        <v>0</v>
      </c>
      <c r="AM55" s="196">
        <v>0</v>
      </c>
      <c r="AN55" s="196">
        <v>0</v>
      </c>
      <c r="AO55" s="196">
        <v>373.54</v>
      </c>
      <c r="AP55" s="196">
        <v>0</v>
      </c>
      <c r="AQ55" s="196">
        <v>0</v>
      </c>
      <c r="AR55" s="196">
        <v>3.69</v>
      </c>
      <c r="AS55" s="196">
        <v>10.49</v>
      </c>
      <c r="AT55" s="196">
        <v>19.97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9.4600000000000009</v>
      </c>
      <c r="D56" s="196">
        <v>0</v>
      </c>
      <c r="E56" s="196">
        <v>0</v>
      </c>
      <c r="F56" s="196">
        <v>20.13</v>
      </c>
      <c r="G56" s="196">
        <v>0</v>
      </c>
      <c r="H56" s="196">
        <v>0</v>
      </c>
      <c r="I56" s="196">
        <v>16.13</v>
      </c>
      <c r="J56" s="196">
        <v>0</v>
      </c>
      <c r="K56" s="196">
        <v>124.59</v>
      </c>
      <c r="L56" s="196">
        <v>8.4700000000000006</v>
      </c>
      <c r="M56" s="196">
        <v>3.11</v>
      </c>
      <c r="N56" s="196">
        <v>1.84</v>
      </c>
      <c r="O56" s="196">
        <v>2.6</v>
      </c>
      <c r="P56" s="196">
        <v>0.96</v>
      </c>
      <c r="Q56" s="196">
        <v>6.14</v>
      </c>
      <c r="R56" s="196">
        <v>13.8</v>
      </c>
      <c r="S56" s="196">
        <v>7.73</v>
      </c>
      <c r="T56" s="196">
        <v>0</v>
      </c>
      <c r="U56" s="196">
        <v>2.21</v>
      </c>
      <c r="V56" s="196">
        <v>7.17</v>
      </c>
      <c r="W56" s="196">
        <v>0.7</v>
      </c>
      <c r="X56" s="196">
        <v>1.53</v>
      </c>
      <c r="Y56" s="196">
        <v>0</v>
      </c>
      <c r="Z56" s="196">
        <v>4.34</v>
      </c>
      <c r="AA56" s="196">
        <v>1.41</v>
      </c>
      <c r="AB56" s="196">
        <v>0</v>
      </c>
      <c r="AC56" s="196">
        <v>2.29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17.36</v>
      </c>
      <c r="AL56" s="196">
        <v>0</v>
      </c>
      <c r="AM56" s="196">
        <v>0</v>
      </c>
      <c r="AN56" s="196">
        <v>0</v>
      </c>
      <c r="AO56" s="196">
        <v>373.54</v>
      </c>
      <c r="AP56" s="196">
        <v>0</v>
      </c>
      <c r="AQ56" s="196">
        <v>0</v>
      </c>
      <c r="AR56" s="196">
        <v>3.69</v>
      </c>
      <c r="AS56" s="196">
        <v>10.49</v>
      </c>
      <c r="AT56" s="196">
        <v>19.97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9.4600000000000009</v>
      </c>
      <c r="D57" s="196">
        <v>0</v>
      </c>
      <c r="E57" s="196">
        <v>0</v>
      </c>
      <c r="F57" s="196">
        <v>20.13</v>
      </c>
      <c r="G57" s="196">
        <v>0</v>
      </c>
      <c r="H57" s="196">
        <v>0</v>
      </c>
      <c r="I57" s="196">
        <v>16.13</v>
      </c>
      <c r="J57" s="196">
        <v>0</v>
      </c>
      <c r="K57" s="196">
        <v>124.59</v>
      </c>
      <c r="L57" s="196">
        <v>8.4700000000000006</v>
      </c>
      <c r="M57" s="196">
        <v>3.11</v>
      </c>
      <c r="N57" s="196">
        <v>1.84</v>
      </c>
      <c r="O57" s="196">
        <v>2.6</v>
      </c>
      <c r="P57" s="196">
        <v>0.96</v>
      </c>
      <c r="Q57" s="196">
        <v>6.14</v>
      </c>
      <c r="R57" s="196">
        <v>13.8</v>
      </c>
      <c r="S57" s="196">
        <v>7.73</v>
      </c>
      <c r="T57" s="196">
        <v>0</v>
      </c>
      <c r="U57" s="196">
        <v>2.21</v>
      </c>
      <c r="V57" s="196">
        <v>7.17</v>
      </c>
      <c r="W57" s="196">
        <v>0.71</v>
      </c>
      <c r="X57" s="196">
        <v>1.53</v>
      </c>
      <c r="Y57" s="196">
        <v>0</v>
      </c>
      <c r="Z57" s="196">
        <v>4.34</v>
      </c>
      <c r="AA57" s="196">
        <v>1.4</v>
      </c>
      <c r="AB57" s="196">
        <v>0</v>
      </c>
      <c r="AC57" s="196">
        <v>2.29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17.36</v>
      </c>
      <c r="AL57" s="196">
        <v>0</v>
      </c>
      <c r="AM57" s="196">
        <v>0</v>
      </c>
      <c r="AN57" s="196">
        <v>0</v>
      </c>
      <c r="AO57" s="196">
        <v>373.54</v>
      </c>
      <c r="AP57" s="196">
        <v>0</v>
      </c>
      <c r="AQ57" s="196">
        <v>0</v>
      </c>
      <c r="AR57" s="196">
        <v>3.69</v>
      </c>
      <c r="AS57" s="196">
        <v>10.49</v>
      </c>
      <c r="AT57" s="196">
        <v>19.97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9.4600000000000009</v>
      </c>
      <c r="D58" s="196">
        <v>0</v>
      </c>
      <c r="E58" s="196">
        <v>0</v>
      </c>
      <c r="F58" s="196">
        <v>20.13</v>
      </c>
      <c r="G58" s="196">
        <v>0</v>
      </c>
      <c r="H58" s="196">
        <v>0</v>
      </c>
      <c r="I58" s="196">
        <v>16.13</v>
      </c>
      <c r="J58" s="196">
        <v>0</v>
      </c>
      <c r="K58" s="196">
        <v>124.59</v>
      </c>
      <c r="L58" s="196">
        <v>8.4700000000000006</v>
      </c>
      <c r="M58" s="196">
        <v>3.11</v>
      </c>
      <c r="N58" s="196">
        <v>1.84</v>
      </c>
      <c r="O58" s="196">
        <v>2.6</v>
      </c>
      <c r="P58" s="196">
        <v>0.96</v>
      </c>
      <c r="Q58" s="196">
        <v>6.14</v>
      </c>
      <c r="R58" s="196">
        <v>13.8</v>
      </c>
      <c r="S58" s="196">
        <v>7.73</v>
      </c>
      <c r="T58" s="196">
        <v>0</v>
      </c>
      <c r="U58" s="196">
        <v>2.21</v>
      </c>
      <c r="V58" s="196">
        <v>7.17</v>
      </c>
      <c r="W58" s="196">
        <v>0.71</v>
      </c>
      <c r="X58" s="196">
        <v>1.53</v>
      </c>
      <c r="Y58" s="196">
        <v>0</v>
      </c>
      <c r="Z58" s="196">
        <v>4.34</v>
      </c>
      <c r="AA58" s="196">
        <v>1.4</v>
      </c>
      <c r="AB58" s="196">
        <v>0</v>
      </c>
      <c r="AC58" s="196">
        <v>2.29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17.36</v>
      </c>
      <c r="AL58" s="196">
        <v>0</v>
      </c>
      <c r="AM58" s="196">
        <v>0</v>
      </c>
      <c r="AN58" s="196">
        <v>0</v>
      </c>
      <c r="AO58" s="196">
        <v>373.54</v>
      </c>
      <c r="AP58" s="196">
        <v>0</v>
      </c>
      <c r="AQ58" s="196">
        <v>0</v>
      </c>
      <c r="AR58" s="196">
        <v>3.69</v>
      </c>
      <c r="AS58" s="196">
        <v>10.49</v>
      </c>
      <c r="AT58" s="196">
        <v>19.97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9.4600000000000009</v>
      </c>
      <c r="D59" s="196">
        <v>0</v>
      </c>
      <c r="E59" s="196">
        <v>0</v>
      </c>
      <c r="F59" s="196">
        <v>20.13</v>
      </c>
      <c r="G59" s="196">
        <v>0</v>
      </c>
      <c r="H59" s="196">
        <v>0</v>
      </c>
      <c r="I59" s="196">
        <v>16.13</v>
      </c>
      <c r="J59" s="196">
        <v>0</v>
      </c>
      <c r="K59" s="196">
        <v>124.59</v>
      </c>
      <c r="L59" s="196">
        <v>8.4700000000000006</v>
      </c>
      <c r="M59" s="196">
        <v>3.11</v>
      </c>
      <c r="N59" s="196">
        <v>1.84</v>
      </c>
      <c r="O59" s="196">
        <v>2.6</v>
      </c>
      <c r="P59" s="196">
        <v>0.96</v>
      </c>
      <c r="Q59" s="196">
        <v>6.14</v>
      </c>
      <c r="R59" s="196">
        <v>13.8</v>
      </c>
      <c r="S59" s="196">
        <v>7.73</v>
      </c>
      <c r="T59" s="196">
        <v>0</v>
      </c>
      <c r="U59" s="196">
        <v>2.21</v>
      </c>
      <c r="V59" s="196">
        <v>7.17</v>
      </c>
      <c r="W59" s="196">
        <v>0.71</v>
      </c>
      <c r="X59" s="196">
        <v>1.53</v>
      </c>
      <c r="Y59" s="196">
        <v>0</v>
      </c>
      <c r="Z59" s="196">
        <v>4.34</v>
      </c>
      <c r="AA59" s="196">
        <v>1.4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373.54</v>
      </c>
      <c r="AP59" s="196">
        <v>0</v>
      </c>
      <c r="AQ59" s="196">
        <v>0</v>
      </c>
      <c r="AR59" s="196">
        <v>3.69</v>
      </c>
      <c r="AS59" s="196">
        <v>10.49</v>
      </c>
      <c r="AT59" s="196">
        <v>19.97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9.4600000000000009</v>
      </c>
      <c r="D60" s="196">
        <v>0</v>
      </c>
      <c r="E60" s="196">
        <v>0</v>
      </c>
      <c r="F60" s="196">
        <v>20.13</v>
      </c>
      <c r="G60" s="196">
        <v>0</v>
      </c>
      <c r="H60" s="196">
        <v>0</v>
      </c>
      <c r="I60" s="196">
        <v>16.13</v>
      </c>
      <c r="J60" s="196">
        <v>0</v>
      </c>
      <c r="K60" s="196">
        <v>124.59</v>
      </c>
      <c r="L60" s="196">
        <v>8.4700000000000006</v>
      </c>
      <c r="M60" s="196">
        <v>3.11</v>
      </c>
      <c r="N60" s="196">
        <v>1.84</v>
      </c>
      <c r="O60" s="196">
        <v>2.6</v>
      </c>
      <c r="P60" s="196">
        <v>0.96</v>
      </c>
      <c r="Q60" s="196">
        <v>6.14</v>
      </c>
      <c r="R60" s="196">
        <v>13.8</v>
      </c>
      <c r="S60" s="196">
        <v>7.73</v>
      </c>
      <c r="T60" s="196">
        <v>0</v>
      </c>
      <c r="U60" s="196">
        <v>2.21</v>
      </c>
      <c r="V60" s="196">
        <v>7.17</v>
      </c>
      <c r="W60" s="196">
        <v>0.71</v>
      </c>
      <c r="X60" s="196">
        <v>1.53</v>
      </c>
      <c r="Y60" s="196">
        <v>0</v>
      </c>
      <c r="Z60" s="196">
        <v>4.34</v>
      </c>
      <c r="AA60" s="196">
        <v>1.4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373.54</v>
      </c>
      <c r="AP60" s="196">
        <v>0</v>
      </c>
      <c r="AQ60" s="196">
        <v>0</v>
      </c>
      <c r="AR60" s="196">
        <v>3.69</v>
      </c>
      <c r="AS60" s="196">
        <v>10.49</v>
      </c>
      <c r="AT60" s="196">
        <v>19.97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9.4600000000000009</v>
      </c>
      <c r="D61" s="196">
        <v>0</v>
      </c>
      <c r="E61" s="196">
        <v>0</v>
      </c>
      <c r="F61" s="196">
        <v>20.13</v>
      </c>
      <c r="G61" s="196">
        <v>0</v>
      </c>
      <c r="H61" s="196">
        <v>0</v>
      </c>
      <c r="I61" s="196">
        <v>16.13</v>
      </c>
      <c r="J61" s="196">
        <v>0</v>
      </c>
      <c r="K61" s="196">
        <v>119.77</v>
      </c>
      <c r="L61" s="196">
        <v>8.4700000000000006</v>
      </c>
      <c r="M61" s="196">
        <v>3.11</v>
      </c>
      <c r="N61" s="196">
        <v>1.84</v>
      </c>
      <c r="O61" s="196">
        <v>2.6</v>
      </c>
      <c r="P61" s="196">
        <v>0.96</v>
      </c>
      <c r="Q61" s="196">
        <v>6.14</v>
      </c>
      <c r="R61" s="196">
        <v>13.8</v>
      </c>
      <c r="S61" s="196">
        <v>6.77</v>
      </c>
      <c r="T61" s="196">
        <v>0</v>
      </c>
      <c r="U61" s="196">
        <v>2.21</v>
      </c>
      <c r="V61" s="196">
        <v>7.17</v>
      </c>
      <c r="W61" s="196">
        <v>0.71</v>
      </c>
      <c r="X61" s="196">
        <v>1.53</v>
      </c>
      <c r="Y61" s="196">
        <v>0</v>
      </c>
      <c r="Z61" s="196">
        <v>4.34</v>
      </c>
      <c r="AA61" s="196">
        <v>1.4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373.54</v>
      </c>
      <c r="AP61" s="196">
        <v>0</v>
      </c>
      <c r="AQ61" s="196">
        <v>0</v>
      </c>
      <c r="AR61" s="196">
        <v>3.69</v>
      </c>
      <c r="AS61" s="196">
        <v>10.49</v>
      </c>
      <c r="AT61" s="196">
        <v>19.97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9.4600000000000009</v>
      </c>
      <c r="D62" s="196">
        <v>0</v>
      </c>
      <c r="E62" s="196">
        <v>0</v>
      </c>
      <c r="F62" s="196">
        <v>20.13</v>
      </c>
      <c r="G62" s="196">
        <v>0</v>
      </c>
      <c r="H62" s="196">
        <v>0</v>
      </c>
      <c r="I62" s="196">
        <v>16.13</v>
      </c>
      <c r="J62" s="196">
        <v>0</v>
      </c>
      <c r="K62" s="196">
        <v>110.12</v>
      </c>
      <c r="L62" s="196">
        <v>8.4700000000000006</v>
      </c>
      <c r="M62" s="196">
        <v>3.11</v>
      </c>
      <c r="N62" s="196">
        <v>1.84</v>
      </c>
      <c r="O62" s="196">
        <v>2.6</v>
      </c>
      <c r="P62" s="196">
        <v>0.96</v>
      </c>
      <c r="Q62" s="196">
        <v>6.14</v>
      </c>
      <c r="R62" s="196">
        <v>13.8</v>
      </c>
      <c r="S62" s="196">
        <v>6.77</v>
      </c>
      <c r="T62" s="196">
        <v>0</v>
      </c>
      <c r="U62" s="196">
        <v>2.21</v>
      </c>
      <c r="V62" s="196">
        <v>7.17</v>
      </c>
      <c r="W62" s="196">
        <v>0.71</v>
      </c>
      <c r="X62" s="196">
        <v>1.53</v>
      </c>
      <c r="Y62" s="196">
        <v>0</v>
      </c>
      <c r="Z62" s="196">
        <v>4.34</v>
      </c>
      <c r="AA62" s="196">
        <v>1.4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373.54</v>
      </c>
      <c r="AP62" s="196">
        <v>0</v>
      </c>
      <c r="AQ62" s="196">
        <v>0</v>
      </c>
      <c r="AR62" s="196">
        <v>3.69</v>
      </c>
      <c r="AS62" s="196">
        <v>10.49</v>
      </c>
      <c r="AT62" s="196">
        <v>19.97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9.4600000000000009</v>
      </c>
      <c r="D63" s="196">
        <v>0</v>
      </c>
      <c r="E63" s="196">
        <v>0</v>
      </c>
      <c r="F63" s="196">
        <v>20.13</v>
      </c>
      <c r="G63" s="196">
        <v>0</v>
      </c>
      <c r="H63" s="196">
        <v>0</v>
      </c>
      <c r="I63" s="196">
        <v>16.13</v>
      </c>
      <c r="J63" s="196">
        <v>0</v>
      </c>
      <c r="K63" s="196">
        <v>71.540000000000006</v>
      </c>
      <c r="L63" s="196">
        <v>8.4700000000000006</v>
      </c>
      <c r="M63" s="196">
        <v>3.11</v>
      </c>
      <c r="N63" s="196">
        <v>1.84</v>
      </c>
      <c r="O63" s="196">
        <v>2.6</v>
      </c>
      <c r="P63" s="196">
        <v>0.96</v>
      </c>
      <c r="Q63" s="196">
        <v>6.14</v>
      </c>
      <c r="R63" s="196">
        <v>13.8</v>
      </c>
      <c r="S63" s="196">
        <v>6.77</v>
      </c>
      <c r="T63" s="196">
        <v>0</v>
      </c>
      <c r="U63" s="196">
        <v>2.21</v>
      </c>
      <c r="V63" s="196">
        <v>0.32</v>
      </c>
      <c r="W63" s="196">
        <v>0.71</v>
      </c>
      <c r="X63" s="196">
        <v>1.53</v>
      </c>
      <c r="Y63" s="196">
        <v>0</v>
      </c>
      <c r="Z63" s="196">
        <v>4.34</v>
      </c>
      <c r="AA63" s="196">
        <v>1.4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17.36</v>
      </c>
      <c r="AL63" s="196">
        <v>0</v>
      </c>
      <c r="AM63" s="196">
        <v>0</v>
      </c>
      <c r="AN63" s="196">
        <v>0</v>
      </c>
      <c r="AO63" s="196">
        <v>373.54</v>
      </c>
      <c r="AP63" s="196">
        <v>0</v>
      </c>
      <c r="AQ63" s="196">
        <v>0</v>
      </c>
      <c r="AR63" s="196">
        <v>3.69</v>
      </c>
      <c r="AS63" s="196">
        <v>10.49</v>
      </c>
      <c r="AT63" s="196">
        <v>19.97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9.4600000000000009</v>
      </c>
      <c r="D64" s="196">
        <v>0</v>
      </c>
      <c r="E64" s="196">
        <v>0</v>
      </c>
      <c r="F64" s="196">
        <v>20.13</v>
      </c>
      <c r="G64" s="196">
        <v>0</v>
      </c>
      <c r="H64" s="196">
        <v>0</v>
      </c>
      <c r="I64" s="196">
        <v>16.13</v>
      </c>
      <c r="J64" s="196">
        <v>0</v>
      </c>
      <c r="K64" s="196">
        <v>47.43</v>
      </c>
      <c r="L64" s="196">
        <v>8.4700000000000006</v>
      </c>
      <c r="M64" s="196">
        <v>3.11</v>
      </c>
      <c r="N64" s="196">
        <v>1.84</v>
      </c>
      <c r="O64" s="196">
        <v>2.6</v>
      </c>
      <c r="P64" s="196">
        <v>0.96</v>
      </c>
      <c r="Q64" s="196">
        <v>6.14</v>
      </c>
      <c r="R64" s="196">
        <v>13.8</v>
      </c>
      <c r="S64" s="196">
        <v>6.77</v>
      </c>
      <c r="T64" s="196">
        <v>0</v>
      </c>
      <c r="U64" s="196">
        <v>2.21</v>
      </c>
      <c r="V64" s="196">
        <v>0.32</v>
      </c>
      <c r="W64" s="196">
        <v>0.71</v>
      </c>
      <c r="X64" s="196">
        <v>1.53</v>
      </c>
      <c r="Y64" s="196">
        <v>0</v>
      </c>
      <c r="Z64" s="196">
        <v>4.34</v>
      </c>
      <c r="AA64" s="196">
        <v>1.4</v>
      </c>
      <c r="AB64" s="196">
        <v>0</v>
      </c>
      <c r="AC64" s="196">
        <v>2.29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17.36</v>
      </c>
      <c r="AL64" s="196">
        <v>0</v>
      </c>
      <c r="AM64" s="196">
        <v>0</v>
      </c>
      <c r="AN64" s="196">
        <v>0</v>
      </c>
      <c r="AO64" s="196">
        <v>373.54</v>
      </c>
      <c r="AP64" s="196">
        <v>0</v>
      </c>
      <c r="AQ64" s="196">
        <v>0</v>
      </c>
      <c r="AR64" s="196">
        <v>3.69</v>
      </c>
      <c r="AS64" s="196">
        <v>10.49</v>
      </c>
      <c r="AT64" s="196">
        <v>19.97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9.4600000000000009</v>
      </c>
      <c r="D65" s="196">
        <v>0</v>
      </c>
      <c r="E65" s="196">
        <v>0</v>
      </c>
      <c r="F65" s="196">
        <v>20.13</v>
      </c>
      <c r="G65" s="196">
        <v>0</v>
      </c>
      <c r="H65" s="196">
        <v>0</v>
      </c>
      <c r="I65" s="196">
        <v>16.13</v>
      </c>
      <c r="J65" s="196">
        <v>0</v>
      </c>
      <c r="K65" s="196">
        <v>9.0399999999999991</v>
      </c>
      <c r="L65" s="196">
        <v>8.4700000000000006</v>
      </c>
      <c r="M65" s="196">
        <v>3.11</v>
      </c>
      <c r="N65" s="196">
        <v>1.84</v>
      </c>
      <c r="O65" s="196">
        <v>2.6</v>
      </c>
      <c r="P65" s="196">
        <v>0.96</v>
      </c>
      <c r="Q65" s="196">
        <v>6.14</v>
      </c>
      <c r="R65" s="196">
        <v>13.8</v>
      </c>
      <c r="S65" s="196">
        <v>6.77</v>
      </c>
      <c r="T65" s="196">
        <v>0</v>
      </c>
      <c r="U65" s="196">
        <v>2.21</v>
      </c>
      <c r="V65" s="196">
        <v>0.32</v>
      </c>
      <c r="W65" s="196">
        <v>0.71</v>
      </c>
      <c r="X65" s="196">
        <v>1.53</v>
      </c>
      <c r="Y65" s="196">
        <v>0</v>
      </c>
      <c r="Z65" s="196">
        <v>4.34</v>
      </c>
      <c r="AA65" s="196">
        <v>1.4</v>
      </c>
      <c r="AB65" s="196">
        <v>0</v>
      </c>
      <c r="AC65" s="196">
        <v>2.29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17.36</v>
      </c>
      <c r="AL65" s="196">
        <v>0</v>
      </c>
      <c r="AM65" s="196">
        <v>0</v>
      </c>
      <c r="AN65" s="196">
        <v>0</v>
      </c>
      <c r="AO65" s="196">
        <v>373.54</v>
      </c>
      <c r="AP65" s="196">
        <v>0</v>
      </c>
      <c r="AQ65" s="196">
        <v>0</v>
      </c>
      <c r="AR65" s="196">
        <v>3.69</v>
      </c>
      <c r="AS65" s="196">
        <v>10.49</v>
      </c>
      <c r="AT65" s="196">
        <v>19.97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9.4600000000000009</v>
      </c>
      <c r="D66" s="196">
        <v>0</v>
      </c>
      <c r="E66" s="196">
        <v>0</v>
      </c>
      <c r="F66" s="196">
        <v>20.13</v>
      </c>
      <c r="G66" s="196">
        <v>0</v>
      </c>
      <c r="H66" s="196">
        <v>0</v>
      </c>
      <c r="I66" s="196">
        <v>16.13</v>
      </c>
      <c r="J66" s="196">
        <v>0</v>
      </c>
      <c r="K66" s="196">
        <v>9.0399999999999991</v>
      </c>
      <c r="L66" s="196">
        <v>5.57</v>
      </c>
      <c r="M66" s="196">
        <v>3.11</v>
      </c>
      <c r="N66" s="196">
        <v>1.84</v>
      </c>
      <c r="O66" s="196">
        <v>2.6</v>
      </c>
      <c r="P66" s="196">
        <v>0.96</v>
      </c>
      <c r="Q66" s="196">
        <v>6.14</v>
      </c>
      <c r="R66" s="196">
        <v>0.66</v>
      </c>
      <c r="S66" s="196">
        <v>6.77</v>
      </c>
      <c r="T66" s="196">
        <v>0</v>
      </c>
      <c r="U66" s="196">
        <v>2.21</v>
      </c>
      <c r="V66" s="196">
        <v>0.32</v>
      </c>
      <c r="W66" s="196">
        <v>0.71</v>
      </c>
      <c r="X66" s="196">
        <v>1.53</v>
      </c>
      <c r="Y66" s="196">
        <v>0</v>
      </c>
      <c r="Z66" s="196">
        <v>4.34</v>
      </c>
      <c r="AA66" s="196">
        <v>1.4</v>
      </c>
      <c r="AB66" s="196">
        <v>0</v>
      </c>
      <c r="AC66" s="196">
        <v>2.29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17.36</v>
      </c>
      <c r="AL66" s="196">
        <v>0</v>
      </c>
      <c r="AM66" s="196">
        <v>0</v>
      </c>
      <c r="AN66" s="196">
        <v>0</v>
      </c>
      <c r="AO66" s="196">
        <v>373.54</v>
      </c>
      <c r="AP66" s="196">
        <v>0</v>
      </c>
      <c r="AQ66" s="196">
        <v>0</v>
      </c>
      <c r="AR66" s="196">
        <v>3.69</v>
      </c>
      <c r="AS66" s="196">
        <v>10.49</v>
      </c>
      <c r="AT66" s="196">
        <v>19.97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9.4600000000000009</v>
      </c>
      <c r="D67" s="196">
        <v>0</v>
      </c>
      <c r="E67" s="196">
        <v>0</v>
      </c>
      <c r="F67" s="196">
        <v>20.13</v>
      </c>
      <c r="G67" s="196">
        <v>0</v>
      </c>
      <c r="H67" s="196">
        <v>0</v>
      </c>
      <c r="I67" s="196">
        <v>16.13</v>
      </c>
      <c r="J67" s="196">
        <v>0</v>
      </c>
      <c r="K67" s="196">
        <v>9.0399999999999991</v>
      </c>
      <c r="L67" s="196">
        <v>5.57</v>
      </c>
      <c r="M67" s="196">
        <v>3.11</v>
      </c>
      <c r="N67" s="196">
        <v>1.84</v>
      </c>
      <c r="O67" s="196">
        <v>2.6</v>
      </c>
      <c r="P67" s="196">
        <v>0.96</v>
      </c>
      <c r="Q67" s="196">
        <v>0.41</v>
      </c>
      <c r="R67" s="196">
        <v>0.66</v>
      </c>
      <c r="S67" s="196">
        <v>4.17</v>
      </c>
      <c r="T67" s="196">
        <v>0</v>
      </c>
      <c r="U67" s="196">
        <v>2.21</v>
      </c>
      <c r="V67" s="196">
        <v>0.32</v>
      </c>
      <c r="W67" s="196">
        <v>0.71</v>
      </c>
      <c r="X67" s="196">
        <v>1.53</v>
      </c>
      <c r="Y67" s="196">
        <v>0</v>
      </c>
      <c r="Z67" s="196">
        <v>4.34</v>
      </c>
      <c r="AA67" s="196">
        <v>1.41</v>
      </c>
      <c r="AB67" s="196">
        <v>0</v>
      </c>
      <c r="AC67" s="196">
        <v>2.29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373.54</v>
      </c>
      <c r="AP67" s="196">
        <v>0</v>
      </c>
      <c r="AQ67" s="196">
        <v>0</v>
      </c>
      <c r="AR67" s="196">
        <v>3.69</v>
      </c>
      <c r="AS67" s="196">
        <v>10.49</v>
      </c>
      <c r="AT67" s="196">
        <v>19.97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9.4600000000000009</v>
      </c>
      <c r="D68" s="196">
        <v>0</v>
      </c>
      <c r="E68" s="196">
        <v>0</v>
      </c>
      <c r="F68" s="196">
        <v>20.13</v>
      </c>
      <c r="G68" s="196">
        <v>0</v>
      </c>
      <c r="H68" s="196">
        <v>0</v>
      </c>
      <c r="I68" s="196">
        <v>16.13</v>
      </c>
      <c r="J68" s="196">
        <v>0</v>
      </c>
      <c r="K68" s="196">
        <v>9.0399999999999991</v>
      </c>
      <c r="L68" s="196">
        <v>5.43</v>
      </c>
      <c r="M68" s="196">
        <v>3.11</v>
      </c>
      <c r="N68" s="196">
        <v>1.84</v>
      </c>
      <c r="O68" s="196">
        <v>2.6</v>
      </c>
      <c r="P68" s="196">
        <v>0.96</v>
      </c>
      <c r="Q68" s="196">
        <v>0.32</v>
      </c>
      <c r="R68" s="196">
        <v>0.66</v>
      </c>
      <c r="S68" s="196">
        <v>1.61</v>
      </c>
      <c r="T68" s="196">
        <v>0</v>
      </c>
      <c r="U68" s="196">
        <v>2.21</v>
      </c>
      <c r="V68" s="196">
        <v>0.32</v>
      </c>
      <c r="W68" s="196">
        <v>0.71</v>
      </c>
      <c r="X68" s="196">
        <v>1.53</v>
      </c>
      <c r="Y68" s="196">
        <v>0</v>
      </c>
      <c r="Z68" s="196">
        <v>4.34</v>
      </c>
      <c r="AA68" s="196">
        <v>1.41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373.54</v>
      </c>
      <c r="AP68" s="196">
        <v>0</v>
      </c>
      <c r="AQ68" s="196">
        <v>0</v>
      </c>
      <c r="AR68" s="196">
        <v>3.69</v>
      </c>
      <c r="AS68" s="196">
        <v>10.49</v>
      </c>
      <c r="AT68" s="196">
        <v>19.97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9.4600000000000009</v>
      </c>
      <c r="D69" s="196">
        <v>0</v>
      </c>
      <c r="E69" s="196">
        <v>0</v>
      </c>
      <c r="F69" s="196">
        <v>20.13</v>
      </c>
      <c r="G69" s="196">
        <v>0</v>
      </c>
      <c r="H69" s="196">
        <v>0</v>
      </c>
      <c r="I69" s="196">
        <v>16.13</v>
      </c>
      <c r="J69" s="196">
        <v>0</v>
      </c>
      <c r="K69" s="196">
        <v>9.0399999999999991</v>
      </c>
      <c r="L69" s="196">
        <v>6.39</v>
      </c>
      <c r="M69" s="196">
        <v>3.11</v>
      </c>
      <c r="N69" s="196">
        <v>1.84</v>
      </c>
      <c r="O69" s="196">
        <v>2.6</v>
      </c>
      <c r="P69" s="196">
        <v>0.96</v>
      </c>
      <c r="Q69" s="196">
        <v>0.32</v>
      </c>
      <c r="R69" s="196">
        <v>0.66</v>
      </c>
      <c r="S69" s="196">
        <v>0.41</v>
      </c>
      <c r="T69" s="196">
        <v>0</v>
      </c>
      <c r="U69" s="196">
        <v>2.21</v>
      </c>
      <c r="V69" s="196">
        <v>0.32</v>
      </c>
      <c r="W69" s="196">
        <v>0.71</v>
      </c>
      <c r="X69" s="196">
        <v>1.53</v>
      </c>
      <c r="Y69" s="196">
        <v>0</v>
      </c>
      <c r="Z69" s="196">
        <v>4.34</v>
      </c>
      <c r="AA69" s="196">
        <v>1.41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373.54</v>
      </c>
      <c r="AP69" s="196">
        <v>0</v>
      </c>
      <c r="AQ69" s="196">
        <v>0</v>
      </c>
      <c r="AR69" s="196">
        <v>3.69</v>
      </c>
      <c r="AS69" s="196">
        <v>10.49</v>
      </c>
      <c r="AT69" s="196">
        <v>19.97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9.4600000000000009</v>
      </c>
      <c r="D70" s="196">
        <v>0</v>
      </c>
      <c r="E70" s="196">
        <v>0</v>
      </c>
      <c r="F70" s="196">
        <v>20.13</v>
      </c>
      <c r="G70" s="196">
        <v>0</v>
      </c>
      <c r="H70" s="196">
        <v>0</v>
      </c>
      <c r="I70" s="196">
        <v>16.13</v>
      </c>
      <c r="J70" s="196">
        <v>0</v>
      </c>
      <c r="K70" s="196">
        <v>9.0399999999999991</v>
      </c>
      <c r="L70" s="196">
        <v>5.57</v>
      </c>
      <c r="M70" s="196">
        <v>3.11</v>
      </c>
      <c r="N70" s="196">
        <v>1.84</v>
      </c>
      <c r="O70" s="196">
        <v>2.6</v>
      </c>
      <c r="P70" s="196">
        <v>0.96</v>
      </c>
      <c r="Q70" s="196">
        <v>0.32</v>
      </c>
      <c r="R70" s="196">
        <v>0.66</v>
      </c>
      <c r="S70" s="196">
        <v>0.41</v>
      </c>
      <c r="T70" s="196">
        <v>0</v>
      </c>
      <c r="U70" s="196">
        <v>2.21</v>
      </c>
      <c r="V70" s="196">
        <v>0.32</v>
      </c>
      <c r="W70" s="196">
        <v>0.71</v>
      </c>
      <c r="X70" s="196">
        <v>1.53</v>
      </c>
      <c r="Y70" s="196">
        <v>0</v>
      </c>
      <c r="Z70" s="196">
        <v>4.34</v>
      </c>
      <c r="AA70" s="196">
        <v>1.41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373.54</v>
      </c>
      <c r="AP70" s="196">
        <v>0</v>
      </c>
      <c r="AQ70" s="196">
        <v>0</v>
      </c>
      <c r="AR70" s="196">
        <v>3.69</v>
      </c>
      <c r="AS70" s="196">
        <v>10.49</v>
      </c>
      <c r="AT70" s="196">
        <v>19.97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9.4600000000000009</v>
      </c>
      <c r="D71" s="196">
        <v>0</v>
      </c>
      <c r="E71" s="196">
        <v>0</v>
      </c>
      <c r="F71" s="196">
        <v>20.13</v>
      </c>
      <c r="G71" s="196">
        <v>0</v>
      </c>
      <c r="H71" s="196">
        <v>0</v>
      </c>
      <c r="I71" s="196">
        <v>16.13</v>
      </c>
      <c r="J71" s="196">
        <v>0</v>
      </c>
      <c r="K71" s="196">
        <v>9.0500000000000007</v>
      </c>
      <c r="L71" s="196">
        <v>5.8</v>
      </c>
      <c r="M71" s="196">
        <v>3.11</v>
      </c>
      <c r="N71" s="196">
        <v>1.84</v>
      </c>
      <c r="O71" s="196">
        <v>2.6</v>
      </c>
      <c r="P71" s="196">
        <v>0.96</v>
      </c>
      <c r="Q71" s="196">
        <v>0.32</v>
      </c>
      <c r="R71" s="196">
        <v>0.66</v>
      </c>
      <c r="S71" s="196">
        <v>0.41</v>
      </c>
      <c r="T71" s="196">
        <v>0</v>
      </c>
      <c r="U71" s="196">
        <v>2.21</v>
      </c>
      <c r="V71" s="196">
        <v>0.32</v>
      </c>
      <c r="W71" s="196">
        <v>0.71</v>
      </c>
      <c r="X71" s="196">
        <v>1.53</v>
      </c>
      <c r="Y71" s="196">
        <v>0</v>
      </c>
      <c r="Z71" s="196">
        <v>4.34</v>
      </c>
      <c r="AA71" s="196">
        <v>1.41</v>
      </c>
      <c r="AB71" s="196">
        <v>0</v>
      </c>
      <c r="AC71" s="196">
        <v>2.29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373.54</v>
      </c>
      <c r="AP71" s="196">
        <v>0</v>
      </c>
      <c r="AQ71" s="196">
        <v>0</v>
      </c>
      <c r="AR71" s="196">
        <v>3.69</v>
      </c>
      <c r="AS71" s="196">
        <v>10.49</v>
      </c>
      <c r="AT71" s="196">
        <v>19.97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9.4600000000000009</v>
      </c>
      <c r="D72" s="196">
        <v>0</v>
      </c>
      <c r="E72" s="196">
        <v>0</v>
      </c>
      <c r="F72" s="196">
        <v>20.13</v>
      </c>
      <c r="G72" s="196">
        <v>0</v>
      </c>
      <c r="H72" s="196">
        <v>0</v>
      </c>
      <c r="I72" s="196">
        <v>16.13</v>
      </c>
      <c r="J72" s="196">
        <v>0</v>
      </c>
      <c r="K72" s="196">
        <v>9.0500000000000007</v>
      </c>
      <c r="L72" s="196">
        <v>5.57</v>
      </c>
      <c r="M72" s="196">
        <v>3.11</v>
      </c>
      <c r="N72" s="196">
        <v>1.84</v>
      </c>
      <c r="O72" s="196">
        <v>2.6</v>
      </c>
      <c r="P72" s="196">
        <v>0.96</v>
      </c>
      <c r="Q72" s="196">
        <v>0.32</v>
      </c>
      <c r="R72" s="196">
        <v>0.66</v>
      </c>
      <c r="S72" s="196">
        <v>0.41</v>
      </c>
      <c r="T72" s="196">
        <v>0</v>
      </c>
      <c r="U72" s="196">
        <v>2.21</v>
      </c>
      <c r="V72" s="196">
        <v>0.32</v>
      </c>
      <c r="W72" s="196">
        <v>0.71</v>
      </c>
      <c r="X72" s="196">
        <v>1.53</v>
      </c>
      <c r="Y72" s="196">
        <v>0</v>
      </c>
      <c r="Z72" s="196">
        <v>4.34</v>
      </c>
      <c r="AA72" s="196">
        <v>1.41</v>
      </c>
      <c r="AB72" s="196">
        <v>0</v>
      </c>
      <c r="AC72" s="196">
        <v>2.29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373.54</v>
      </c>
      <c r="AP72" s="196">
        <v>0</v>
      </c>
      <c r="AQ72" s="196">
        <v>0</v>
      </c>
      <c r="AR72" s="196">
        <v>3.69</v>
      </c>
      <c r="AS72" s="196">
        <v>10.49</v>
      </c>
      <c r="AT72" s="196">
        <v>19.97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9.4600000000000009</v>
      </c>
      <c r="D73" s="196">
        <v>0</v>
      </c>
      <c r="E73" s="196">
        <v>0</v>
      </c>
      <c r="F73" s="196">
        <v>20.13</v>
      </c>
      <c r="G73" s="196">
        <v>0</v>
      </c>
      <c r="H73" s="196">
        <v>0</v>
      </c>
      <c r="I73" s="196">
        <v>16.13</v>
      </c>
      <c r="J73" s="196">
        <v>0</v>
      </c>
      <c r="K73" s="196">
        <v>9.0500000000000007</v>
      </c>
      <c r="L73" s="196">
        <v>5.57</v>
      </c>
      <c r="M73" s="196">
        <v>3.11</v>
      </c>
      <c r="N73" s="196">
        <v>1.84</v>
      </c>
      <c r="O73" s="196">
        <v>2.6</v>
      </c>
      <c r="P73" s="196">
        <v>0.96</v>
      </c>
      <c r="Q73" s="196">
        <v>0.32</v>
      </c>
      <c r="R73" s="196">
        <v>0.66</v>
      </c>
      <c r="S73" s="196">
        <v>0.41</v>
      </c>
      <c r="T73" s="196">
        <v>0</v>
      </c>
      <c r="U73" s="196">
        <v>2.21</v>
      </c>
      <c r="V73" s="196">
        <v>0.32</v>
      </c>
      <c r="W73" s="196">
        <v>0.71</v>
      </c>
      <c r="X73" s="196">
        <v>1.53</v>
      </c>
      <c r="Y73" s="196">
        <v>0</v>
      </c>
      <c r="Z73" s="196">
        <v>4.34</v>
      </c>
      <c r="AA73" s="196">
        <v>1.41</v>
      </c>
      <c r="AB73" s="196">
        <v>0</v>
      </c>
      <c r="AC73" s="196">
        <v>2.29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373.54</v>
      </c>
      <c r="AP73" s="196">
        <v>0</v>
      </c>
      <c r="AQ73" s="196">
        <v>0</v>
      </c>
      <c r="AR73" s="196">
        <v>3.69</v>
      </c>
      <c r="AS73" s="196">
        <v>10.49</v>
      </c>
      <c r="AT73" s="196">
        <v>19.97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9.4600000000000009</v>
      </c>
      <c r="D74" s="196">
        <v>0</v>
      </c>
      <c r="E74" s="196">
        <v>0</v>
      </c>
      <c r="F74" s="196">
        <v>20.13</v>
      </c>
      <c r="G74" s="196">
        <v>0</v>
      </c>
      <c r="H74" s="196">
        <v>0</v>
      </c>
      <c r="I74" s="196">
        <v>16.13</v>
      </c>
      <c r="J74" s="196">
        <v>0</v>
      </c>
      <c r="K74" s="196">
        <v>9.0500000000000007</v>
      </c>
      <c r="L74" s="196">
        <v>5.57</v>
      </c>
      <c r="M74" s="196">
        <v>3.11</v>
      </c>
      <c r="N74" s="196">
        <v>1.84</v>
      </c>
      <c r="O74" s="196">
        <v>2.6</v>
      </c>
      <c r="P74" s="196">
        <v>0.96</v>
      </c>
      <c r="Q74" s="196">
        <v>0.32</v>
      </c>
      <c r="R74" s="196">
        <v>0.66</v>
      </c>
      <c r="S74" s="196">
        <v>0.41</v>
      </c>
      <c r="T74" s="196">
        <v>0</v>
      </c>
      <c r="U74" s="196">
        <v>2.21</v>
      </c>
      <c r="V74" s="196">
        <v>0.32</v>
      </c>
      <c r="W74" s="196">
        <v>0.71</v>
      </c>
      <c r="X74" s="196">
        <v>1.53</v>
      </c>
      <c r="Y74" s="196">
        <v>0</v>
      </c>
      <c r="Z74" s="196">
        <v>4.34</v>
      </c>
      <c r="AA74" s="196">
        <v>1.41</v>
      </c>
      <c r="AB74" s="196">
        <v>0</v>
      </c>
      <c r="AC74" s="196">
        <v>2.29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373.54</v>
      </c>
      <c r="AP74" s="196">
        <v>0</v>
      </c>
      <c r="AQ74" s="196">
        <v>0</v>
      </c>
      <c r="AR74" s="196">
        <v>3.69</v>
      </c>
      <c r="AS74" s="196">
        <v>10.49</v>
      </c>
      <c r="AT74" s="196">
        <v>19.97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9.68</v>
      </c>
      <c r="D75" s="196">
        <v>0</v>
      </c>
      <c r="E75" s="196">
        <v>0</v>
      </c>
      <c r="F75" s="196">
        <v>20.13</v>
      </c>
      <c r="G75" s="196">
        <v>0</v>
      </c>
      <c r="H75" s="196">
        <v>0</v>
      </c>
      <c r="I75" s="196">
        <v>16.13</v>
      </c>
      <c r="J75" s="196">
        <v>0</v>
      </c>
      <c r="K75" s="196">
        <v>9.0500000000000007</v>
      </c>
      <c r="L75" s="196">
        <v>5.57</v>
      </c>
      <c r="M75" s="196">
        <v>3.11</v>
      </c>
      <c r="N75" s="196">
        <v>1.84</v>
      </c>
      <c r="O75" s="196">
        <v>2.6</v>
      </c>
      <c r="P75" s="196">
        <v>0.96</v>
      </c>
      <c r="Q75" s="196">
        <v>0.32</v>
      </c>
      <c r="R75" s="196">
        <v>0.66</v>
      </c>
      <c r="S75" s="196">
        <v>0.41</v>
      </c>
      <c r="T75" s="196">
        <v>0</v>
      </c>
      <c r="U75" s="196">
        <v>2.21</v>
      </c>
      <c r="V75" s="196">
        <v>0.32</v>
      </c>
      <c r="W75" s="196">
        <v>0.71</v>
      </c>
      <c r="X75" s="196">
        <v>1.53</v>
      </c>
      <c r="Y75" s="196">
        <v>0</v>
      </c>
      <c r="Z75" s="196">
        <v>4.34</v>
      </c>
      <c r="AA75" s="196">
        <v>1.41</v>
      </c>
      <c r="AB75" s="196">
        <v>0</v>
      </c>
      <c r="AC75" s="196">
        <v>2.29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381.32</v>
      </c>
      <c r="AP75" s="196">
        <v>0</v>
      </c>
      <c r="AQ75" s="196">
        <v>0</v>
      </c>
      <c r="AR75" s="196">
        <v>3.69</v>
      </c>
      <c r="AS75" s="196">
        <v>10.49</v>
      </c>
      <c r="AT75" s="196">
        <v>19.97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9.68</v>
      </c>
      <c r="D76" s="196">
        <v>0</v>
      </c>
      <c r="E76" s="196">
        <v>0</v>
      </c>
      <c r="F76" s="196">
        <v>20.13</v>
      </c>
      <c r="G76" s="196">
        <v>0</v>
      </c>
      <c r="H76" s="196">
        <v>0</v>
      </c>
      <c r="I76" s="196">
        <v>16.13</v>
      </c>
      <c r="J76" s="196">
        <v>0</v>
      </c>
      <c r="K76" s="196">
        <v>9.0500000000000007</v>
      </c>
      <c r="L76" s="196">
        <v>5.57</v>
      </c>
      <c r="M76" s="196">
        <v>3.11</v>
      </c>
      <c r="N76" s="196">
        <v>1.84</v>
      </c>
      <c r="O76" s="196">
        <v>2.6</v>
      </c>
      <c r="P76" s="196">
        <v>0.96</v>
      </c>
      <c r="Q76" s="196">
        <v>0.32</v>
      </c>
      <c r="R76" s="196">
        <v>0.66</v>
      </c>
      <c r="S76" s="196">
        <v>0.41</v>
      </c>
      <c r="T76" s="196">
        <v>0</v>
      </c>
      <c r="U76" s="196">
        <v>2.21</v>
      </c>
      <c r="V76" s="196">
        <v>0.32</v>
      </c>
      <c r="W76" s="196">
        <v>0.71</v>
      </c>
      <c r="X76" s="196">
        <v>1.53</v>
      </c>
      <c r="Y76" s="196">
        <v>0</v>
      </c>
      <c r="Z76" s="196">
        <v>4.34</v>
      </c>
      <c r="AA76" s="196">
        <v>1.41</v>
      </c>
      <c r="AB76" s="196">
        <v>0</v>
      </c>
      <c r="AC76" s="196">
        <v>2.29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381.32</v>
      </c>
      <c r="AP76" s="196">
        <v>0</v>
      </c>
      <c r="AQ76" s="196">
        <v>0</v>
      </c>
      <c r="AR76" s="196">
        <v>3.69</v>
      </c>
      <c r="AS76" s="196">
        <v>10.49</v>
      </c>
      <c r="AT76" s="196">
        <v>19.97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9.68</v>
      </c>
      <c r="D77" s="196">
        <v>0</v>
      </c>
      <c r="E77" s="196">
        <v>0</v>
      </c>
      <c r="F77" s="196">
        <v>20.13</v>
      </c>
      <c r="G77" s="196">
        <v>0</v>
      </c>
      <c r="H77" s="196">
        <v>0</v>
      </c>
      <c r="I77" s="196">
        <v>16.13</v>
      </c>
      <c r="J77" s="196">
        <v>0</v>
      </c>
      <c r="K77" s="196">
        <v>9.0500000000000007</v>
      </c>
      <c r="L77" s="196">
        <v>5.57</v>
      </c>
      <c r="M77" s="196">
        <v>3.11</v>
      </c>
      <c r="N77" s="196">
        <v>1.84</v>
      </c>
      <c r="O77" s="196">
        <v>2.6</v>
      </c>
      <c r="P77" s="196">
        <v>0.96</v>
      </c>
      <c r="Q77" s="196">
        <v>0.32</v>
      </c>
      <c r="R77" s="196">
        <v>0.66</v>
      </c>
      <c r="S77" s="196">
        <v>0.41</v>
      </c>
      <c r="T77" s="196">
        <v>0</v>
      </c>
      <c r="U77" s="196">
        <v>2.21</v>
      </c>
      <c r="V77" s="196">
        <v>0.32</v>
      </c>
      <c r="W77" s="196">
        <v>0.71</v>
      </c>
      <c r="X77" s="196">
        <v>1.53</v>
      </c>
      <c r="Y77" s="196">
        <v>0</v>
      </c>
      <c r="Z77" s="196">
        <v>4.34</v>
      </c>
      <c r="AA77" s="196">
        <v>1.41</v>
      </c>
      <c r="AB77" s="196">
        <v>0</v>
      </c>
      <c r="AC77" s="196">
        <v>2.29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381.32</v>
      </c>
      <c r="AP77" s="196">
        <v>0</v>
      </c>
      <c r="AQ77" s="196">
        <v>0</v>
      </c>
      <c r="AR77" s="196">
        <v>3.69</v>
      </c>
      <c r="AS77" s="196">
        <v>10.49</v>
      </c>
      <c r="AT77" s="196">
        <v>19.97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9.68</v>
      </c>
      <c r="D78" s="196">
        <v>0</v>
      </c>
      <c r="E78" s="196">
        <v>0</v>
      </c>
      <c r="F78" s="196">
        <v>20.32</v>
      </c>
      <c r="G78" s="196">
        <v>0</v>
      </c>
      <c r="H78" s="196">
        <v>0</v>
      </c>
      <c r="I78" s="196">
        <v>16.13</v>
      </c>
      <c r="J78" s="196">
        <v>0</v>
      </c>
      <c r="K78" s="196">
        <v>9.0500000000000007</v>
      </c>
      <c r="L78" s="196">
        <v>5.57</v>
      </c>
      <c r="M78" s="196">
        <v>3.11</v>
      </c>
      <c r="N78" s="196">
        <v>1.84</v>
      </c>
      <c r="O78" s="196">
        <v>2.6</v>
      </c>
      <c r="P78" s="196">
        <v>0.96</v>
      </c>
      <c r="Q78" s="196">
        <v>0.32</v>
      </c>
      <c r="R78" s="196">
        <v>0.66</v>
      </c>
      <c r="S78" s="196">
        <v>0.41</v>
      </c>
      <c r="T78" s="196">
        <v>0</v>
      </c>
      <c r="U78" s="196">
        <v>2.21</v>
      </c>
      <c r="V78" s="196">
        <v>0.32</v>
      </c>
      <c r="W78" s="196">
        <v>0.71</v>
      </c>
      <c r="X78" s="196">
        <v>1.53</v>
      </c>
      <c r="Y78" s="196">
        <v>0</v>
      </c>
      <c r="Z78" s="196">
        <v>4.34</v>
      </c>
      <c r="AA78" s="196">
        <v>1.41</v>
      </c>
      <c r="AB78" s="196">
        <v>0</v>
      </c>
      <c r="AC78" s="196">
        <v>2.29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381.32</v>
      </c>
      <c r="AP78" s="196">
        <v>0</v>
      </c>
      <c r="AQ78" s="196">
        <v>0</v>
      </c>
      <c r="AR78" s="196">
        <v>3.69</v>
      </c>
      <c r="AS78" s="196">
        <v>10.49</v>
      </c>
      <c r="AT78" s="196">
        <v>19.97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9.68</v>
      </c>
      <c r="D79" s="196">
        <v>0</v>
      </c>
      <c r="E79" s="196">
        <v>0</v>
      </c>
      <c r="F79" s="196">
        <v>20.32</v>
      </c>
      <c r="G79" s="196">
        <v>0</v>
      </c>
      <c r="H79" s="196">
        <v>0</v>
      </c>
      <c r="I79" s="196">
        <v>16.13</v>
      </c>
      <c r="J79" s="196">
        <v>0</v>
      </c>
      <c r="K79" s="196">
        <v>9.0500000000000007</v>
      </c>
      <c r="L79" s="196">
        <v>7.28</v>
      </c>
      <c r="M79" s="196">
        <v>3.11</v>
      </c>
      <c r="N79" s="196">
        <v>1.84</v>
      </c>
      <c r="O79" s="196">
        <v>2.6</v>
      </c>
      <c r="P79" s="196">
        <v>0.96</v>
      </c>
      <c r="Q79" s="196">
        <v>2.72</v>
      </c>
      <c r="R79" s="196">
        <v>5.73</v>
      </c>
      <c r="S79" s="196">
        <v>3.42</v>
      </c>
      <c r="T79" s="196">
        <v>0</v>
      </c>
      <c r="U79" s="196">
        <v>2.21</v>
      </c>
      <c r="V79" s="196">
        <v>0.32</v>
      </c>
      <c r="W79" s="196">
        <v>0.71</v>
      </c>
      <c r="X79" s="196">
        <v>1.53</v>
      </c>
      <c r="Y79" s="196">
        <v>0</v>
      </c>
      <c r="Z79" s="196">
        <v>4.34</v>
      </c>
      <c r="AA79" s="196">
        <v>1.41</v>
      </c>
      <c r="AB79" s="196">
        <v>0</v>
      </c>
      <c r="AC79" s="196">
        <v>2.29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15.59</v>
      </c>
      <c r="AL79" s="196">
        <v>0</v>
      </c>
      <c r="AM79" s="196">
        <v>0</v>
      </c>
      <c r="AN79" s="196">
        <v>0</v>
      </c>
      <c r="AO79" s="196">
        <v>381.32</v>
      </c>
      <c r="AP79" s="196">
        <v>0</v>
      </c>
      <c r="AQ79" s="196">
        <v>0</v>
      </c>
      <c r="AR79" s="196">
        <v>3.69</v>
      </c>
      <c r="AS79" s="196">
        <v>10.49</v>
      </c>
      <c r="AT79" s="196">
        <v>19.97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9.68</v>
      </c>
      <c r="D80" s="196">
        <v>0</v>
      </c>
      <c r="E80" s="196">
        <v>0</v>
      </c>
      <c r="F80" s="196">
        <v>20.32</v>
      </c>
      <c r="G80" s="196">
        <v>0</v>
      </c>
      <c r="H80" s="196">
        <v>0</v>
      </c>
      <c r="I80" s="196">
        <v>16.13</v>
      </c>
      <c r="J80" s="196">
        <v>0</v>
      </c>
      <c r="K80" s="196">
        <v>9.0500000000000007</v>
      </c>
      <c r="L80" s="196">
        <v>8.4700000000000006</v>
      </c>
      <c r="M80" s="196">
        <v>3.11</v>
      </c>
      <c r="N80" s="196">
        <v>1.84</v>
      </c>
      <c r="O80" s="196">
        <v>2.6</v>
      </c>
      <c r="P80" s="196">
        <v>0.96</v>
      </c>
      <c r="Q80" s="196">
        <v>4.68</v>
      </c>
      <c r="R80" s="196">
        <v>13.09</v>
      </c>
      <c r="S80" s="196">
        <v>5.83</v>
      </c>
      <c r="T80" s="196">
        <v>0</v>
      </c>
      <c r="U80" s="196">
        <v>2.21</v>
      </c>
      <c r="V80" s="196">
        <v>0.32</v>
      </c>
      <c r="W80" s="196">
        <v>0.71</v>
      </c>
      <c r="X80" s="196">
        <v>1.53</v>
      </c>
      <c r="Y80" s="196">
        <v>0</v>
      </c>
      <c r="Z80" s="196">
        <v>4.34</v>
      </c>
      <c r="AA80" s="196">
        <v>1.41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15.59</v>
      </c>
      <c r="AL80" s="196">
        <v>0</v>
      </c>
      <c r="AM80" s="196">
        <v>0</v>
      </c>
      <c r="AN80" s="196">
        <v>0</v>
      </c>
      <c r="AO80" s="196">
        <v>381.32</v>
      </c>
      <c r="AP80" s="196">
        <v>0</v>
      </c>
      <c r="AQ80" s="196">
        <v>0</v>
      </c>
      <c r="AR80" s="196">
        <v>3.69</v>
      </c>
      <c r="AS80" s="196">
        <v>10.49</v>
      </c>
      <c r="AT80" s="196">
        <v>19.97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9.68</v>
      </c>
      <c r="D81" s="196">
        <v>0</v>
      </c>
      <c r="E81" s="196">
        <v>0</v>
      </c>
      <c r="F81" s="196">
        <v>20.32</v>
      </c>
      <c r="G81" s="196">
        <v>0</v>
      </c>
      <c r="H81" s="196">
        <v>0</v>
      </c>
      <c r="I81" s="196">
        <v>16.13</v>
      </c>
      <c r="J81" s="196">
        <v>0</v>
      </c>
      <c r="K81" s="196">
        <v>9.0399999999999991</v>
      </c>
      <c r="L81" s="196">
        <v>8.4700000000000006</v>
      </c>
      <c r="M81" s="196">
        <v>3.11</v>
      </c>
      <c r="N81" s="196">
        <v>1.84</v>
      </c>
      <c r="O81" s="196">
        <v>2.6</v>
      </c>
      <c r="P81" s="196">
        <v>0.96</v>
      </c>
      <c r="Q81" s="196">
        <v>6.14</v>
      </c>
      <c r="R81" s="196">
        <v>13.8</v>
      </c>
      <c r="S81" s="196">
        <v>6.77</v>
      </c>
      <c r="T81" s="196">
        <v>0</v>
      </c>
      <c r="U81" s="196">
        <v>2.21</v>
      </c>
      <c r="V81" s="196">
        <v>0.32</v>
      </c>
      <c r="W81" s="196">
        <v>0.71</v>
      </c>
      <c r="X81" s="196">
        <v>1.53</v>
      </c>
      <c r="Y81" s="196">
        <v>0</v>
      </c>
      <c r="Z81" s="196">
        <v>4.34</v>
      </c>
      <c r="AA81" s="196">
        <v>1.41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15.59</v>
      </c>
      <c r="AL81" s="196">
        <v>0</v>
      </c>
      <c r="AM81" s="196">
        <v>0</v>
      </c>
      <c r="AN81" s="196">
        <v>0</v>
      </c>
      <c r="AO81" s="196">
        <v>381.32</v>
      </c>
      <c r="AP81" s="196">
        <v>0</v>
      </c>
      <c r="AQ81" s="196">
        <v>0</v>
      </c>
      <c r="AR81" s="196">
        <v>3.69</v>
      </c>
      <c r="AS81" s="196">
        <v>10.49</v>
      </c>
      <c r="AT81" s="196">
        <v>19.97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9.68</v>
      </c>
      <c r="D82" s="196">
        <v>0</v>
      </c>
      <c r="E82" s="196">
        <v>0</v>
      </c>
      <c r="F82" s="196">
        <v>20.32</v>
      </c>
      <c r="G82" s="196">
        <v>0</v>
      </c>
      <c r="H82" s="196">
        <v>0</v>
      </c>
      <c r="I82" s="196">
        <v>16.13</v>
      </c>
      <c r="J82" s="196">
        <v>0</v>
      </c>
      <c r="K82" s="196">
        <v>9.0399999999999991</v>
      </c>
      <c r="L82" s="196">
        <v>8.4700000000000006</v>
      </c>
      <c r="M82" s="196">
        <v>3.11</v>
      </c>
      <c r="N82" s="196">
        <v>1.84</v>
      </c>
      <c r="O82" s="196">
        <v>2.6</v>
      </c>
      <c r="P82" s="196">
        <v>0.96</v>
      </c>
      <c r="Q82" s="196">
        <v>6.14</v>
      </c>
      <c r="R82" s="196">
        <v>13.8</v>
      </c>
      <c r="S82" s="196">
        <v>6.77</v>
      </c>
      <c r="T82" s="196">
        <v>0</v>
      </c>
      <c r="U82" s="196">
        <v>2.21</v>
      </c>
      <c r="V82" s="196">
        <v>0.32</v>
      </c>
      <c r="W82" s="196">
        <v>0.71</v>
      </c>
      <c r="X82" s="196">
        <v>1.53</v>
      </c>
      <c r="Y82" s="196">
        <v>0</v>
      </c>
      <c r="Z82" s="196">
        <v>4.34</v>
      </c>
      <c r="AA82" s="196">
        <v>1.41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15.59</v>
      </c>
      <c r="AL82" s="196">
        <v>0</v>
      </c>
      <c r="AM82" s="196">
        <v>0</v>
      </c>
      <c r="AN82" s="196">
        <v>0</v>
      </c>
      <c r="AO82" s="196">
        <v>381.32</v>
      </c>
      <c r="AP82" s="196">
        <v>0</v>
      </c>
      <c r="AQ82" s="196">
        <v>0</v>
      </c>
      <c r="AR82" s="196">
        <v>3.69</v>
      </c>
      <c r="AS82" s="196">
        <v>10.49</v>
      </c>
      <c r="AT82" s="196">
        <v>19.97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9.68</v>
      </c>
      <c r="D83" s="196">
        <v>0</v>
      </c>
      <c r="E83" s="196">
        <v>0</v>
      </c>
      <c r="F83" s="196">
        <v>20.32</v>
      </c>
      <c r="G83" s="196">
        <v>0</v>
      </c>
      <c r="H83" s="196">
        <v>0</v>
      </c>
      <c r="I83" s="196">
        <v>16.13</v>
      </c>
      <c r="J83" s="196">
        <v>0</v>
      </c>
      <c r="K83" s="196">
        <v>43.57</v>
      </c>
      <c r="L83" s="196">
        <v>8.4700000000000006</v>
      </c>
      <c r="M83" s="196">
        <v>3.11</v>
      </c>
      <c r="N83" s="196">
        <v>1.84</v>
      </c>
      <c r="O83" s="196">
        <v>2.6</v>
      </c>
      <c r="P83" s="196">
        <v>0.96</v>
      </c>
      <c r="Q83" s="196">
        <v>6.14</v>
      </c>
      <c r="R83" s="196">
        <v>13.8</v>
      </c>
      <c r="S83" s="196">
        <v>6.77</v>
      </c>
      <c r="T83" s="196">
        <v>0</v>
      </c>
      <c r="U83" s="196">
        <v>2.21</v>
      </c>
      <c r="V83" s="196">
        <v>0.32</v>
      </c>
      <c r="W83" s="196">
        <v>0.71</v>
      </c>
      <c r="X83" s="196">
        <v>1.53</v>
      </c>
      <c r="Y83" s="196">
        <v>0</v>
      </c>
      <c r="Z83" s="196">
        <v>4.34</v>
      </c>
      <c r="AA83" s="196">
        <v>1.41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15.59</v>
      </c>
      <c r="AL83" s="196">
        <v>0</v>
      </c>
      <c r="AM83" s="196">
        <v>0</v>
      </c>
      <c r="AN83" s="196">
        <v>0</v>
      </c>
      <c r="AO83" s="196">
        <v>381.32</v>
      </c>
      <c r="AP83" s="196">
        <v>0</v>
      </c>
      <c r="AQ83" s="196">
        <v>0</v>
      </c>
      <c r="AR83" s="196">
        <v>3.69</v>
      </c>
      <c r="AS83" s="196">
        <v>10.49</v>
      </c>
      <c r="AT83" s="196">
        <v>19.97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9.68</v>
      </c>
      <c r="D84" s="196">
        <v>0</v>
      </c>
      <c r="E84" s="196">
        <v>0</v>
      </c>
      <c r="F84" s="196">
        <v>20.32</v>
      </c>
      <c r="G84" s="196">
        <v>0</v>
      </c>
      <c r="H84" s="196">
        <v>0</v>
      </c>
      <c r="I84" s="196">
        <v>16.13</v>
      </c>
      <c r="J84" s="196">
        <v>0</v>
      </c>
      <c r="K84" s="196">
        <v>90.06</v>
      </c>
      <c r="L84" s="196">
        <v>8.4700000000000006</v>
      </c>
      <c r="M84" s="196">
        <v>3.11</v>
      </c>
      <c r="N84" s="196">
        <v>1.84</v>
      </c>
      <c r="O84" s="196">
        <v>2.6</v>
      </c>
      <c r="P84" s="196">
        <v>0.96</v>
      </c>
      <c r="Q84" s="196">
        <v>6.14</v>
      </c>
      <c r="R84" s="196">
        <v>13.8</v>
      </c>
      <c r="S84" s="196">
        <v>6.77</v>
      </c>
      <c r="T84" s="196">
        <v>0</v>
      </c>
      <c r="U84" s="196">
        <v>2.21</v>
      </c>
      <c r="V84" s="196">
        <v>0.32</v>
      </c>
      <c r="W84" s="196">
        <v>0.71</v>
      </c>
      <c r="X84" s="196">
        <v>1.53</v>
      </c>
      <c r="Y84" s="196">
        <v>0</v>
      </c>
      <c r="Z84" s="196">
        <v>4.34</v>
      </c>
      <c r="AA84" s="196">
        <v>1.41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15.59</v>
      </c>
      <c r="AL84" s="196">
        <v>0</v>
      </c>
      <c r="AM84" s="196">
        <v>0</v>
      </c>
      <c r="AN84" s="196">
        <v>0</v>
      </c>
      <c r="AO84" s="196">
        <v>381.32</v>
      </c>
      <c r="AP84" s="196">
        <v>0</v>
      </c>
      <c r="AQ84" s="196">
        <v>0</v>
      </c>
      <c r="AR84" s="196">
        <v>3.69</v>
      </c>
      <c r="AS84" s="196">
        <v>10.49</v>
      </c>
      <c r="AT84" s="196">
        <v>19.97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9.68</v>
      </c>
      <c r="D85" s="196">
        <v>0</v>
      </c>
      <c r="E85" s="196">
        <v>0</v>
      </c>
      <c r="F85" s="196">
        <v>20.32</v>
      </c>
      <c r="G85" s="196">
        <v>0</v>
      </c>
      <c r="H85" s="196">
        <v>0</v>
      </c>
      <c r="I85" s="196">
        <v>16.13</v>
      </c>
      <c r="J85" s="196">
        <v>0</v>
      </c>
      <c r="K85" s="196">
        <v>119.77</v>
      </c>
      <c r="L85" s="196">
        <v>8.4700000000000006</v>
      </c>
      <c r="M85" s="196">
        <v>3.11</v>
      </c>
      <c r="N85" s="196">
        <v>1.84</v>
      </c>
      <c r="O85" s="196">
        <v>2.6</v>
      </c>
      <c r="P85" s="196">
        <v>0.96</v>
      </c>
      <c r="Q85" s="196">
        <v>6.14</v>
      </c>
      <c r="R85" s="196">
        <v>13.8</v>
      </c>
      <c r="S85" s="196">
        <v>6.77</v>
      </c>
      <c r="T85" s="196">
        <v>0</v>
      </c>
      <c r="U85" s="196">
        <v>2.21</v>
      </c>
      <c r="V85" s="196">
        <v>0.32</v>
      </c>
      <c r="W85" s="196">
        <v>0.71</v>
      </c>
      <c r="X85" s="196">
        <v>1.53</v>
      </c>
      <c r="Y85" s="196">
        <v>0</v>
      </c>
      <c r="Z85" s="196">
        <v>4.34</v>
      </c>
      <c r="AA85" s="196">
        <v>1.41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381.32</v>
      </c>
      <c r="AP85" s="196">
        <v>0</v>
      </c>
      <c r="AQ85" s="196">
        <v>0</v>
      </c>
      <c r="AR85" s="196">
        <v>3.69</v>
      </c>
      <c r="AS85" s="196">
        <v>10.49</v>
      </c>
      <c r="AT85" s="196">
        <v>19.97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9.92</v>
      </c>
      <c r="D86" s="196">
        <v>0</v>
      </c>
      <c r="E86" s="196">
        <v>0</v>
      </c>
      <c r="F86" s="196">
        <v>20.32</v>
      </c>
      <c r="G86" s="196">
        <v>0</v>
      </c>
      <c r="H86" s="196">
        <v>0</v>
      </c>
      <c r="I86" s="196">
        <v>16.13</v>
      </c>
      <c r="J86" s="196">
        <v>0</v>
      </c>
      <c r="K86" s="196">
        <v>119.77</v>
      </c>
      <c r="L86" s="196">
        <v>8.4700000000000006</v>
      </c>
      <c r="M86" s="196">
        <v>3.11</v>
      </c>
      <c r="N86" s="196">
        <v>1.84</v>
      </c>
      <c r="O86" s="196">
        <v>2.6</v>
      </c>
      <c r="P86" s="196">
        <v>0.96</v>
      </c>
      <c r="Q86" s="196">
        <v>6.14</v>
      </c>
      <c r="R86" s="196">
        <v>13.8</v>
      </c>
      <c r="S86" s="196">
        <v>6.77</v>
      </c>
      <c r="T86" s="196">
        <v>0</v>
      </c>
      <c r="U86" s="196">
        <v>2.21</v>
      </c>
      <c r="V86" s="196">
        <v>0.32</v>
      </c>
      <c r="W86" s="196">
        <v>0.71</v>
      </c>
      <c r="X86" s="196">
        <v>1.53</v>
      </c>
      <c r="Y86" s="196">
        <v>0</v>
      </c>
      <c r="Z86" s="196">
        <v>4.34</v>
      </c>
      <c r="AA86" s="196">
        <v>1.4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381.32</v>
      </c>
      <c r="AP86" s="196">
        <v>0</v>
      </c>
      <c r="AQ86" s="196">
        <v>0</v>
      </c>
      <c r="AR86" s="196">
        <v>3.69</v>
      </c>
      <c r="AS86" s="196">
        <v>10.49</v>
      </c>
      <c r="AT86" s="196">
        <v>19.97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9.92</v>
      </c>
      <c r="D87" s="196">
        <v>0</v>
      </c>
      <c r="E87" s="196">
        <v>0</v>
      </c>
      <c r="F87" s="196">
        <v>20.32</v>
      </c>
      <c r="G87" s="196">
        <v>0</v>
      </c>
      <c r="H87" s="196">
        <v>0</v>
      </c>
      <c r="I87" s="196">
        <v>16.13</v>
      </c>
      <c r="J87" s="196">
        <v>0</v>
      </c>
      <c r="K87" s="196">
        <v>119.77</v>
      </c>
      <c r="L87" s="196">
        <v>8.4700000000000006</v>
      </c>
      <c r="M87" s="196">
        <v>3.11</v>
      </c>
      <c r="N87" s="196">
        <v>1.84</v>
      </c>
      <c r="O87" s="196">
        <v>2.6</v>
      </c>
      <c r="P87" s="196">
        <v>0.96</v>
      </c>
      <c r="Q87" s="196">
        <v>6.14</v>
      </c>
      <c r="R87" s="196">
        <v>13.8</v>
      </c>
      <c r="S87" s="196">
        <v>6.77</v>
      </c>
      <c r="T87" s="196">
        <v>0</v>
      </c>
      <c r="U87" s="196">
        <v>2.21</v>
      </c>
      <c r="V87" s="196">
        <v>0.32</v>
      </c>
      <c r="W87" s="196">
        <v>0.71</v>
      </c>
      <c r="X87" s="196">
        <v>1.53</v>
      </c>
      <c r="Y87" s="196">
        <v>0</v>
      </c>
      <c r="Z87" s="196">
        <v>4.34</v>
      </c>
      <c r="AA87" s="196">
        <v>1.4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381.32</v>
      </c>
      <c r="AP87" s="196">
        <v>0</v>
      </c>
      <c r="AQ87" s="196">
        <v>0</v>
      </c>
      <c r="AR87" s="196">
        <v>3.69</v>
      </c>
      <c r="AS87" s="196">
        <v>10.49</v>
      </c>
      <c r="AT87" s="196">
        <v>19.97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9.92</v>
      </c>
      <c r="D88" s="196">
        <v>0</v>
      </c>
      <c r="E88" s="196">
        <v>0</v>
      </c>
      <c r="F88" s="196">
        <v>20.32</v>
      </c>
      <c r="G88" s="196">
        <v>0</v>
      </c>
      <c r="H88" s="196">
        <v>0</v>
      </c>
      <c r="I88" s="196">
        <v>16.13</v>
      </c>
      <c r="J88" s="196">
        <v>0</v>
      </c>
      <c r="K88" s="196">
        <v>119.77</v>
      </c>
      <c r="L88" s="196">
        <v>8.4700000000000006</v>
      </c>
      <c r="M88" s="196">
        <v>3.11</v>
      </c>
      <c r="N88" s="196">
        <v>1.84</v>
      </c>
      <c r="O88" s="196">
        <v>2.6</v>
      </c>
      <c r="P88" s="196">
        <v>0.96</v>
      </c>
      <c r="Q88" s="196">
        <v>6.14</v>
      </c>
      <c r="R88" s="196">
        <v>13.8</v>
      </c>
      <c r="S88" s="196">
        <v>6.77</v>
      </c>
      <c r="T88" s="196">
        <v>0</v>
      </c>
      <c r="U88" s="196">
        <v>2.21</v>
      </c>
      <c r="V88" s="196">
        <v>0.32</v>
      </c>
      <c r="W88" s="196">
        <v>0.71</v>
      </c>
      <c r="X88" s="196">
        <v>1.53</v>
      </c>
      <c r="Y88" s="196">
        <v>0</v>
      </c>
      <c r="Z88" s="196">
        <v>4.34</v>
      </c>
      <c r="AA88" s="196">
        <v>1.4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381.32</v>
      </c>
      <c r="AP88" s="196">
        <v>0</v>
      </c>
      <c r="AQ88" s="196">
        <v>0</v>
      </c>
      <c r="AR88" s="196">
        <v>3.69</v>
      </c>
      <c r="AS88" s="196">
        <v>10.49</v>
      </c>
      <c r="AT88" s="196">
        <v>19.97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9.92</v>
      </c>
      <c r="D89" s="196">
        <v>0</v>
      </c>
      <c r="E89" s="196">
        <v>0</v>
      </c>
      <c r="F89" s="196">
        <v>20.37</v>
      </c>
      <c r="G89" s="196">
        <v>0</v>
      </c>
      <c r="H89" s="196">
        <v>0</v>
      </c>
      <c r="I89" s="196">
        <v>16.13</v>
      </c>
      <c r="J89" s="196">
        <v>0</v>
      </c>
      <c r="K89" s="196">
        <v>119.77</v>
      </c>
      <c r="L89" s="196">
        <v>8.4700000000000006</v>
      </c>
      <c r="M89" s="196">
        <v>3.11</v>
      </c>
      <c r="N89" s="196">
        <v>1.84</v>
      </c>
      <c r="O89" s="196">
        <v>2.6</v>
      </c>
      <c r="P89" s="196">
        <v>0.96</v>
      </c>
      <c r="Q89" s="196">
        <v>6.14</v>
      </c>
      <c r="R89" s="196">
        <v>13.8</v>
      </c>
      <c r="S89" s="196">
        <v>6.77</v>
      </c>
      <c r="T89" s="196">
        <v>0</v>
      </c>
      <c r="U89" s="196">
        <v>2.21</v>
      </c>
      <c r="V89" s="196">
        <v>0.32</v>
      </c>
      <c r="W89" s="196">
        <v>0.71</v>
      </c>
      <c r="X89" s="196">
        <v>1.53</v>
      </c>
      <c r="Y89" s="196">
        <v>0</v>
      </c>
      <c r="Z89" s="196">
        <v>4.34</v>
      </c>
      <c r="AA89" s="196">
        <v>1.4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381.32</v>
      </c>
      <c r="AP89" s="196">
        <v>0</v>
      </c>
      <c r="AQ89" s="196">
        <v>0</v>
      </c>
      <c r="AR89" s="196">
        <v>3.69</v>
      </c>
      <c r="AS89" s="196">
        <v>10.49</v>
      </c>
      <c r="AT89" s="196">
        <v>19.97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9.92</v>
      </c>
      <c r="D90" s="196">
        <v>0</v>
      </c>
      <c r="E90" s="196">
        <v>0</v>
      </c>
      <c r="F90" s="196">
        <v>20.37</v>
      </c>
      <c r="G90" s="196">
        <v>0</v>
      </c>
      <c r="H90" s="196">
        <v>0</v>
      </c>
      <c r="I90" s="196">
        <v>16.13</v>
      </c>
      <c r="J90" s="196">
        <v>0</v>
      </c>
      <c r="K90" s="196">
        <v>119.77</v>
      </c>
      <c r="L90" s="196">
        <v>8.4700000000000006</v>
      </c>
      <c r="M90" s="196">
        <v>3.11</v>
      </c>
      <c r="N90" s="196">
        <v>1.84</v>
      </c>
      <c r="O90" s="196">
        <v>2.6</v>
      </c>
      <c r="P90" s="196">
        <v>0.96</v>
      </c>
      <c r="Q90" s="196">
        <v>6.14</v>
      </c>
      <c r="R90" s="196">
        <v>13.8</v>
      </c>
      <c r="S90" s="196">
        <v>6.77</v>
      </c>
      <c r="T90" s="196">
        <v>0</v>
      </c>
      <c r="U90" s="196">
        <v>2.21</v>
      </c>
      <c r="V90" s="196">
        <v>0.32</v>
      </c>
      <c r="W90" s="196">
        <v>0.71</v>
      </c>
      <c r="X90" s="196">
        <v>1.53</v>
      </c>
      <c r="Y90" s="196">
        <v>0</v>
      </c>
      <c r="Z90" s="196">
        <v>4.34</v>
      </c>
      <c r="AA90" s="196">
        <v>1.4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381.32</v>
      </c>
      <c r="AP90" s="196">
        <v>0</v>
      </c>
      <c r="AQ90" s="196">
        <v>0</v>
      </c>
      <c r="AR90" s="196">
        <v>3.69</v>
      </c>
      <c r="AS90" s="196">
        <v>10.49</v>
      </c>
      <c r="AT90" s="196">
        <v>19.97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9.92</v>
      </c>
      <c r="D91" s="196">
        <v>0</v>
      </c>
      <c r="E91" s="196">
        <v>0</v>
      </c>
      <c r="F91" s="196">
        <v>20.37</v>
      </c>
      <c r="G91" s="196">
        <v>0</v>
      </c>
      <c r="H91" s="196">
        <v>0</v>
      </c>
      <c r="I91" s="196">
        <v>16.13</v>
      </c>
      <c r="J91" s="196">
        <v>0</v>
      </c>
      <c r="K91" s="196">
        <v>119.77</v>
      </c>
      <c r="L91" s="196">
        <v>8.4700000000000006</v>
      </c>
      <c r="M91" s="196">
        <v>3.11</v>
      </c>
      <c r="N91" s="196">
        <v>1.84</v>
      </c>
      <c r="O91" s="196">
        <v>2.6</v>
      </c>
      <c r="P91" s="196">
        <v>0.96</v>
      </c>
      <c r="Q91" s="196">
        <v>6.14</v>
      </c>
      <c r="R91" s="196">
        <v>13.8</v>
      </c>
      <c r="S91" s="196">
        <v>6.77</v>
      </c>
      <c r="T91" s="196">
        <v>0</v>
      </c>
      <c r="U91" s="196">
        <v>2.21</v>
      </c>
      <c r="V91" s="196">
        <v>0</v>
      </c>
      <c r="W91" s="196">
        <v>0.71</v>
      </c>
      <c r="X91" s="196">
        <v>1.53</v>
      </c>
      <c r="Y91" s="196">
        <v>0</v>
      </c>
      <c r="Z91" s="196">
        <v>4.34</v>
      </c>
      <c r="AA91" s="196">
        <v>1.41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381.32</v>
      </c>
      <c r="AP91" s="196">
        <v>0</v>
      </c>
      <c r="AQ91" s="196">
        <v>0</v>
      </c>
      <c r="AR91" s="196">
        <v>3.69</v>
      </c>
      <c r="AS91" s="196">
        <v>10.49</v>
      </c>
      <c r="AT91" s="196">
        <v>19.97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9.92</v>
      </c>
      <c r="D92" s="196">
        <v>0</v>
      </c>
      <c r="E92" s="196">
        <v>0</v>
      </c>
      <c r="F92" s="196">
        <v>20.37</v>
      </c>
      <c r="G92" s="196">
        <v>0</v>
      </c>
      <c r="H92" s="196">
        <v>0</v>
      </c>
      <c r="I92" s="196">
        <v>16.13</v>
      </c>
      <c r="J92" s="196">
        <v>0</v>
      </c>
      <c r="K92" s="196">
        <v>119.77</v>
      </c>
      <c r="L92" s="196">
        <v>8.4700000000000006</v>
      </c>
      <c r="M92" s="196">
        <v>3.11</v>
      </c>
      <c r="N92" s="196">
        <v>1.84</v>
      </c>
      <c r="O92" s="196">
        <v>2.6</v>
      </c>
      <c r="P92" s="196">
        <v>0.96</v>
      </c>
      <c r="Q92" s="196">
        <v>6.14</v>
      </c>
      <c r="R92" s="196">
        <v>13.8</v>
      </c>
      <c r="S92" s="196">
        <v>6.77</v>
      </c>
      <c r="T92" s="196">
        <v>0</v>
      </c>
      <c r="U92" s="196">
        <v>2.21</v>
      </c>
      <c r="V92" s="196">
        <v>0.32</v>
      </c>
      <c r="W92" s="196">
        <v>0.71</v>
      </c>
      <c r="X92" s="196">
        <v>1.53</v>
      </c>
      <c r="Y92" s="196">
        <v>0</v>
      </c>
      <c r="Z92" s="196">
        <v>4.34</v>
      </c>
      <c r="AA92" s="196">
        <v>1.41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381.32</v>
      </c>
      <c r="AP92" s="196">
        <v>0</v>
      </c>
      <c r="AQ92" s="196">
        <v>0</v>
      </c>
      <c r="AR92" s="196">
        <v>3.69</v>
      </c>
      <c r="AS92" s="196">
        <v>10.49</v>
      </c>
      <c r="AT92" s="196">
        <v>19.97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9.92</v>
      </c>
      <c r="D93" s="196">
        <v>0</v>
      </c>
      <c r="E93" s="196">
        <v>0</v>
      </c>
      <c r="F93" s="196">
        <v>20.37</v>
      </c>
      <c r="G93" s="196">
        <v>0</v>
      </c>
      <c r="H93" s="196">
        <v>0</v>
      </c>
      <c r="I93" s="196">
        <v>16.13</v>
      </c>
      <c r="J93" s="196">
        <v>0</v>
      </c>
      <c r="K93" s="196">
        <v>119.77</v>
      </c>
      <c r="L93" s="196">
        <v>8.4700000000000006</v>
      </c>
      <c r="M93" s="196">
        <v>3.11</v>
      </c>
      <c r="N93" s="196">
        <v>1.84</v>
      </c>
      <c r="O93" s="196">
        <v>2.6</v>
      </c>
      <c r="P93" s="196">
        <v>0.96</v>
      </c>
      <c r="Q93" s="196">
        <v>6.14</v>
      </c>
      <c r="R93" s="196">
        <v>13.8</v>
      </c>
      <c r="S93" s="196">
        <v>6.77</v>
      </c>
      <c r="T93" s="196">
        <v>0</v>
      </c>
      <c r="U93" s="196">
        <v>2.21</v>
      </c>
      <c r="V93" s="196">
        <v>0.32</v>
      </c>
      <c r="W93" s="196">
        <v>0.7</v>
      </c>
      <c r="X93" s="196">
        <v>0.9</v>
      </c>
      <c r="Y93" s="196">
        <v>0</v>
      </c>
      <c r="Z93" s="196">
        <v>4.34</v>
      </c>
      <c r="AA93" s="196">
        <v>1.41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381.32</v>
      </c>
      <c r="AP93" s="196">
        <v>0</v>
      </c>
      <c r="AQ93" s="196">
        <v>0</v>
      </c>
      <c r="AR93" s="196">
        <v>3.69</v>
      </c>
      <c r="AS93" s="196">
        <v>10.49</v>
      </c>
      <c r="AT93" s="196">
        <v>19.97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9.92</v>
      </c>
      <c r="D94" s="196">
        <v>0</v>
      </c>
      <c r="E94" s="196">
        <v>0</v>
      </c>
      <c r="F94" s="196">
        <v>20.37</v>
      </c>
      <c r="G94" s="196">
        <v>0</v>
      </c>
      <c r="H94" s="196">
        <v>0</v>
      </c>
      <c r="I94" s="196">
        <v>16.13</v>
      </c>
      <c r="J94" s="196">
        <v>0</v>
      </c>
      <c r="K94" s="196">
        <v>119.77</v>
      </c>
      <c r="L94" s="196">
        <v>8.4700000000000006</v>
      </c>
      <c r="M94" s="196">
        <v>3.11</v>
      </c>
      <c r="N94" s="196">
        <v>1.84</v>
      </c>
      <c r="O94" s="196">
        <v>2.6</v>
      </c>
      <c r="P94" s="196">
        <v>0.96</v>
      </c>
      <c r="Q94" s="196">
        <v>6.14</v>
      </c>
      <c r="R94" s="196">
        <v>13.8</v>
      </c>
      <c r="S94" s="196">
        <v>6.77</v>
      </c>
      <c r="T94" s="196">
        <v>0</v>
      </c>
      <c r="U94" s="196">
        <v>2.21</v>
      </c>
      <c r="V94" s="196">
        <v>0.32</v>
      </c>
      <c r="W94" s="196">
        <v>0.7</v>
      </c>
      <c r="X94" s="196">
        <v>1.53</v>
      </c>
      <c r="Y94" s="196">
        <v>0</v>
      </c>
      <c r="Z94" s="196">
        <v>4.34</v>
      </c>
      <c r="AA94" s="196">
        <v>1.41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381.32</v>
      </c>
      <c r="AP94" s="196">
        <v>0</v>
      </c>
      <c r="AQ94" s="196">
        <v>0</v>
      </c>
      <c r="AR94" s="196">
        <v>3.69</v>
      </c>
      <c r="AS94" s="196">
        <v>10.49</v>
      </c>
      <c r="AT94" s="196">
        <v>19.97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9.92</v>
      </c>
      <c r="D95" s="196">
        <v>0</v>
      </c>
      <c r="E95" s="196">
        <v>0</v>
      </c>
      <c r="F95" s="196">
        <v>20.37</v>
      </c>
      <c r="G95" s="196">
        <v>0</v>
      </c>
      <c r="H95" s="196">
        <v>0</v>
      </c>
      <c r="I95" s="196">
        <v>16.13</v>
      </c>
      <c r="J95" s="196">
        <v>0</v>
      </c>
      <c r="K95" s="196">
        <v>119.77</v>
      </c>
      <c r="L95" s="196">
        <v>8.4700000000000006</v>
      </c>
      <c r="M95" s="196">
        <v>3.11</v>
      </c>
      <c r="N95" s="196">
        <v>1.84</v>
      </c>
      <c r="O95" s="196">
        <v>2.6</v>
      </c>
      <c r="P95" s="196">
        <v>0.96</v>
      </c>
      <c r="Q95" s="196">
        <v>6.14</v>
      </c>
      <c r="R95" s="196">
        <v>13.8</v>
      </c>
      <c r="S95" s="196">
        <v>6.77</v>
      </c>
      <c r="T95" s="196">
        <v>0</v>
      </c>
      <c r="U95" s="196">
        <v>2.21</v>
      </c>
      <c r="V95" s="196">
        <v>0.32</v>
      </c>
      <c r="W95" s="196">
        <v>0.19</v>
      </c>
      <c r="X95" s="196">
        <v>1.53</v>
      </c>
      <c r="Y95" s="196">
        <v>0</v>
      </c>
      <c r="Z95" s="196">
        <v>4.34</v>
      </c>
      <c r="AA95" s="196">
        <v>1.41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381.32</v>
      </c>
      <c r="AP95" s="196">
        <v>0</v>
      </c>
      <c r="AQ95" s="196">
        <v>0</v>
      </c>
      <c r="AR95" s="196">
        <v>3.69</v>
      </c>
      <c r="AS95" s="196">
        <v>10.49</v>
      </c>
      <c r="AT95" s="196">
        <v>19.97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9.92</v>
      </c>
      <c r="D96" s="196">
        <v>0</v>
      </c>
      <c r="E96" s="196">
        <v>0</v>
      </c>
      <c r="F96" s="196">
        <v>20.37</v>
      </c>
      <c r="G96" s="196">
        <v>0</v>
      </c>
      <c r="H96" s="196">
        <v>0</v>
      </c>
      <c r="I96" s="196">
        <v>16.13</v>
      </c>
      <c r="J96" s="196">
        <v>0</v>
      </c>
      <c r="K96" s="196">
        <v>119.77</v>
      </c>
      <c r="L96" s="196">
        <v>8.4700000000000006</v>
      </c>
      <c r="M96" s="196">
        <v>3.11</v>
      </c>
      <c r="N96" s="196">
        <v>1.84</v>
      </c>
      <c r="O96" s="196">
        <v>2.6</v>
      </c>
      <c r="P96" s="196">
        <v>0.96</v>
      </c>
      <c r="Q96" s="196">
        <v>6.14</v>
      </c>
      <c r="R96" s="196">
        <v>13.8</v>
      </c>
      <c r="S96" s="196">
        <v>6.77</v>
      </c>
      <c r="T96" s="196">
        <v>0</v>
      </c>
      <c r="U96" s="196">
        <v>2.21</v>
      </c>
      <c r="V96" s="196">
        <v>0.32</v>
      </c>
      <c r="W96" s="196">
        <v>0.7</v>
      </c>
      <c r="X96" s="196">
        <v>1.53</v>
      </c>
      <c r="Y96" s="196">
        <v>0</v>
      </c>
      <c r="Z96" s="196">
        <v>4.34</v>
      </c>
      <c r="AA96" s="196">
        <v>1.41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381.32</v>
      </c>
      <c r="AP96" s="196">
        <v>0</v>
      </c>
      <c r="AQ96" s="196">
        <v>0</v>
      </c>
      <c r="AR96" s="196">
        <v>3.69</v>
      </c>
      <c r="AS96" s="196">
        <v>10.49</v>
      </c>
      <c r="AT96" s="196">
        <v>19.97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9.92</v>
      </c>
      <c r="D97" s="196">
        <v>0</v>
      </c>
      <c r="E97" s="196">
        <v>0</v>
      </c>
      <c r="F97" s="196">
        <v>20.37</v>
      </c>
      <c r="G97" s="196">
        <v>0</v>
      </c>
      <c r="H97" s="196">
        <v>0</v>
      </c>
      <c r="I97" s="196">
        <v>16.13</v>
      </c>
      <c r="J97" s="196">
        <v>0</v>
      </c>
      <c r="K97" s="196">
        <v>119.77</v>
      </c>
      <c r="L97" s="196">
        <v>8.4700000000000006</v>
      </c>
      <c r="M97" s="196">
        <v>3.11</v>
      </c>
      <c r="N97" s="196">
        <v>1.84</v>
      </c>
      <c r="O97" s="196">
        <v>2.6</v>
      </c>
      <c r="P97" s="196">
        <v>0.96</v>
      </c>
      <c r="Q97" s="196">
        <v>6.14</v>
      </c>
      <c r="R97" s="196">
        <v>13.8</v>
      </c>
      <c r="S97" s="196">
        <v>6.77</v>
      </c>
      <c r="T97" s="196">
        <v>0</v>
      </c>
      <c r="U97" s="196">
        <v>2.21</v>
      </c>
      <c r="V97" s="196">
        <v>0.32</v>
      </c>
      <c r="W97" s="196">
        <v>0.7</v>
      </c>
      <c r="X97" s="196">
        <v>1.53</v>
      </c>
      <c r="Y97" s="196">
        <v>0</v>
      </c>
      <c r="Z97" s="196">
        <v>4.34</v>
      </c>
      <c r="AA97" s="196">
        <v>1.41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381.32</v>
      </c>
      <c r="AP97" s="196">
        <v>0</v>
      </c>
      <c r="AQ97" s="196">
        <v>0</v>
      </c>
      <c r="AR97" s="196">
        <v>3.69</v>
      </c>
      <c r="AS97" s="196">
        <v>10.49</v>
      </c>
      <c r="AT97" s="196">
        <v>19.97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9.92</v>
      </c>
      <c r="D98" s="196">
        <v>0</v>
      </c>
      <c r="E98" s="196">
        <v>0</v>
      </c>
      <c r="F98" s="196">
        <v>20.37</v>
      </c>
      <c r="G98" s="196">
        <v>0</v>
      </c>
      <c r="H98" s="196">
        <v>0</v>
      </c>
      <c r="I98" s="196">
        <v>16.13</v>
      </c>
      <c r="J98" s="196">
        <v>0</v>
      </c>
      <c r="K98" s="196">
        <v>119.77</v>
      </c>
      <c r="L98" s="196">
        <v>8.4700000000000006</v>
      </c>
      <c r="M98" s="196">
        <v>3.11</v>
      </c>
      <c r="N98" s="196">
        <v>1.84</v>
      </c>
      <c r="O98" s="196">
        <v>2.6</v>
      </c>
      <c r="P98" s="196">
        <v>0.96</v>
      </c>
      <c r="Q98" s="196">
        <v>6.14</v>
      </c>
      <c r="R98" s="196">
        <v>13.8</v>
      </c>
      <c r="S98" s="196">
        <v>6.77</v>
      </c>
      <c r="T98" s="196">
        <v>0</v>
      </c>
      <c r="U98" s="196">
        <v>2.21</v>
      </c>
      <c r="V98" s="196">
        <v>0.32</v>
      </c>
      <c r="W98" s="196">
        <v>0.7</v>
      </c>
      <c r="X98" s="196">
        <v>1.53</v>
      </c>
      <c r="Y98" s="196">
        <v>0</v>
      </c>
      <c r="Z98" s="196">
        <v>4.34</v>
      </c>
      <c r="AA98" s="196">
        <v>1.41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381.32</v>
      </c>
      <c r="AP98" s="196">
        <v>0</v>
      </c>
      <c r="AQ98" s="196">
        <v>0</v>
      </c>
      <c r="AR98" s="196">
        <v>3.69</v>
      </c>
      <c r="AS98" s="196">
        <v>10.49</v>
      </c>
      <c r="AT98" s="196">
        <v>19.97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0.23301999999999984</v>
      </c>
      <c r="D99">
        <f t="shared" si="0"/>
        <v>0</v>
      </c>
      <c r="E99">
        <f t="shared" si="0"/>
        <v>0</v>
      </c>
      <c r="F99">
        <f t="shared" si="0"/>
        <v>0.48665750000000041</v>
      </c>
      <c r="G99">
        <f t="shared" si="0"/>
        <v>0</v>
      </c>
      <c r="H99">
        <f t="shared" si="0"/>
        <v>0</v>
      </c>
      <c r="I99">
        <f t="shared" si="0"/>
        <v>0.38712000000000085</v>
      </c>
      <c r="J99">
        <f t="shared" si="0"/>
        <v>0</v>
      </c>
      <c r="K99">
        <f t="shared" si="0"/>
        <v>1.5462975000000019</v>
      </c>
      <c r="L99">
        <f t="shared" si="0"/>
        <v>0.1766450000000003</v>
      </c>
      <c r="M99">
        <f t="shared" si="0"/>
        <v>7.6722500000000193E-2</v>
      </c>
      <c r="N99">
        <f t="shared" si="0"/>
        <v>4.4160000000000067E-2</v>
      </c>
      <c r="O99">
        <f t="shared" si="0"/>
        <v>6.2399999999999907E-2</v>
      </c>
      <c r="P99">
        <f t="shared" si="0"/>
        <v>2.3039999999999967E-2</v>
      </c>
      <c r="Q99">
        <f t="shared" si="0"/>
        <v>0.11696749999999984</v>
      </c>
      <c r="R99">
        <f t="shared" si="0"/>
        <v>0.24655999999999967</v>
      </c>
      <c r="S99">
        <f t="shared" si="0"/>
        <v>0.14789500000000005</v>
      </c>
      <c r="T99">
        <f t="shared" si="0"/>
        <v>0</v>
      </c>
      <c r="U99">
        <f t="shared" si="0"/>
        <v>5.3040000000000032E-2</v>
      </c>
      <c r="V99">
        <f t="shared" si="0"/>
        <v>2.4332499999999948E-2</v>
      </c>
      <c r="W99">
        <f t="shared" si="0"/>
        <v>1.6877500000000014E-2</v>
      </c>
      <c r="X99">
        <f t="shared" si="0"/>
        <v>4.5242500000000047E-2</v>
      </c>
      <c r="Y99">
        <f t="shared" si="0"/>
        <v>0</v>
      </c>
      <c r="Z99">
        <f t="shared" si="0"/>
        <v>0.10268999999999982</v>
      </c>
      <c r="AA99">
        <f t="shared" si="0"/>
        <v>5.1589999999999983E-2</v>
      </c>
      <c r="AB99">
        <f t="shared" si="0"/>
        <v>0</v>
      </c>
      <c r="AC99">
        <f t="shared" si="0"/>
        <v>4.7290000000000068E-2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0.33828499999999961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8.8559999999999958E-2</v>
      </c>
      <c r="AS99">
        <f t="shared" si="1"/>
        <v>0.25176000000000015</v>
      </c>
      <c r="AT99">
        <f t="shared" si="1"/>
        <v>0.47928000000000054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5.74</v>
      </c>
      <c r="D3" s="196">
        <v>0</v>
      </c>
      <c r="E3" s="196">
        <v>0</v>
      </c>
      <c r="F3" s="196">
        <v>11.81</v>
      </c>
      <c r="G3" s="196">
        <v>0</v>
      </c>
      <c r="H3" s="196">
        <v>0</v>
      </c>
      <c r="I3" s="196">
        <v>9.33</v>
      </c>
      <c r="J3" s="196">
        <v>0</v>
      </c>
      <c r="K3" s="196">
        <v>40.61</v>
      </c>
      <c r="L3" s="196">
        <v>53.66</v>
      </c>
      <c r="M3" s="196">
        <v>0</v>
      </c>
      <c r="N3" s="196">
        <v>1.08</v>
      </c>
      <c r="O3" s="196">
        <v>1.79</v>
      </c>
      <c r="P3" s="196">
        <v>2.41</v>
      </c>
      <c r="Q3" s="196">
        <v>3.29</v>
      </c>
      <c r="R3" s="196">
        <v>5.77</v>
      </c>
      <c r="S3" s="196">
        <v>3.7</v>
      </c>
      <c r="T3" s="196">
        <v>0</v>
      </c>
      <c r="U3" s="196">
        <v>11.75</v>
      </c>
      <c r="V3" s="196">
        <v>5.27</v>
      </c>
      <c r="W3" s="196">
        <v>0.41</v>
      </c>
      <c r="X3" s="196">
        <v>6.34</v>
      </c>
      <c r="Y3" s="196">
        <v>0</v>
      </c>
      <c r="Z3" s="196">
        <v>37.89</v>
      </c>
      <c r="AA3" s="196">
        <v>13.27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220.5</v>
      </c>
      <c r="AP3" s="196">
        <v>0</v>
      </c>
      <c r="AQ3" s="196">
        <v>0</v>
      </c>
      <c r="AR3" s="196">
        <v>2.13</v>
      </c>
      <c r="AS3" s="196">
        <v>6.07</v>
      </c>
      <c r="AT3" s="196">
        <v>11.55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5.74</v>
      </c>
      <c r="D4" s="196">
        <v>0</v>
      </c>
      <c r="E4" s="196">
        <v>0</v>
      </c>
      <c r="F4" s="196">
        <v>11.81</v>
      </c>
      <c r="G4" s="196">
        <v>0</v>
      </c>
      <c r="H4" s="196">
        <v>0</v>
      </c>
      <c r="I4" s="196">
        <v>9.33</v>
      </c>
      <c r="J4" s="196">
        <v>0</v>
      </c>
      <c r="K4" s="196">
        <v>39.380000000000003</v>
      </c>
      <c r="L4" s="196">
        <v>53.66</v>
      </c>
      <c r="M4" s="196">
        <v>0</v>
      </c>
      <c r="N4" s="196">
        <v>1.08</v>
      </c>
      <c r="O4" s="196">
        <v>1.79</v>
      </c>
      <c r="P4" s="196">
        <v>2.41</v>
      </c>
      <c r="Q4" s="196">
        <v>3.29</v>
      </c>
      <c r="R4" s="196">
        <v>5.95</v>
      </c>
      <c r="S4" s="196">
        <v>3.8</v>
      </c>
      <c r="T4" s="196">
        <v>0</v>
      </c>
      <c r="U4" s="196">
        <v>11.75</v>
      </c>
      <c r="V4" s="196">
        <v>5.27</v>
      </c>
      <c r="W4" s="196">
        <v>0.41</v>
      </c>
      <c r="X4" s="196">
        <v>6.34</v>
      </c>
      <c r="Y4" s="196">
        <v>0</v>
      </c>
      <c r="Z4" s="196">
        <v>37.89</v>
      </c>
      <c r="AA4" s="196">
        <v>13.27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220.5</v>
      </c>
      <c r="AP4" s="196">
        <v>0</v>
      </c>
      <c r="AQ4" s="196">
        <v>0</v>
      </c>
      <c r="AR4" s="196">
        <v>2.13</v>
      </c>
      <c r="AS4" s="196">
        <v>6.07</v>
      </c>
      <c r="AT4" s="196">
        <v>11.55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5.74</v>
      </c>
      <c r="D5" s="196">
        <v>0</v>
      </c>
      <c r="E5" s="196">
        <v>0</v>
      </c>
      <c r="F5" s="196">
        <v>11.81</v>
      </c>
      <c r="G5" s="196">
        <v>0</v>
      </c>
      <c r="H5" s="196">
        <v>0</v>
      </c>
      <c r="I5" s="196">
        <v>9.33</v>
      </c>
      <c r="J5" s="196">
        <v>0</v>
      </c>
      <c r="K5" s="196">
        <v>40.61</v>
      </c>
      <c r="L5" s="196">
        <v>53.66</v>
      </c>
      <c r="M5" s="196">
        <v>0</v>
      </c>
      <c r="N5" s="196">
        <v>1.08</v>
      </c>
      <c r="O5" s="196">
        <v>1.79</v>
      </c>
      <c r="P5" s="196">
        <v>2.41</v>
      </c>
      <c r="Q5" s="196">
        <v>3.29</v>
      </c>
      <c r="R5" s="196">
        <v>5.95</v>
      </c>
      <c r="S5" s="196">
        <v>3.8</v>
      </c>
      <c r="T5" s="196">
        <v>0</v>
      </c>
      <c r="U5" s="196">
        <v>11.75</v>
      </c>
      <c r="V5" s="196">
        <v>5.27</v>
      </c>
      <c r="W5" s="196">
        <v>5.7</v>
      </c>
      <c r="X5" s="196">
        <v>8.27</v>
      </c>
      <c r="Y5" s="196">
        <v>0</v>
      </c>
      <c r="Z5" s="196">
        <v>37.89</v>
      </c>
      <c r="AA5" s="196">
        <v>13.27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220.5</v>
      </c>
      <c r="AP5" s="196">
        <v>0</v>
      </c>
      <c r="AQ5" s="196">
        <v>0</v>
      </c>
      <c r="AR5" s="196">
        <v>2.13</v>
      </c>
      <c r="AS5" s="196">
        <v>6.07</v>
      </c>
      <c r="AT5" s="196">
        <v>11.55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5.74</v>
      </c>
      <c r="D6" s="196">
        <v>0</v>
      </c>
      <c r="E6" s="196">
        <v>0</v>
      </c>
      <c r="F6" s="196">
        <v>11.81</v>
      </c>
      <c r="G6" s="196">
        <v>0</v>
      </c>
      <c r="H6" s="196">
        <v>0</v>
      </c>
      <c r="I6" s="196">
        <v>9.33</v>
      </c>
      <c r="J6" s="196">
        <v>0</v>
      </c>
      <c r="K6" s="196">
        <v>40.61</v>
      </c>
      <c r="L6" s="196">
        <v>53.66</v>
      </c>
      <c r="M6" s="196">
        <v>0</v>
      </c>
      <c r="N6" s="196">
        <v>1.08</v>
      </c>
      <c r="O6" s="196">
        <v>1.79</v>
      </c>
      <c r="P6" s="196">
        <v>2.41</v>
      </c>
      <c r="Q6" s="196">
        <v>3.29</v>
      </c>
      <c r="R6" s="196">
        <v>5.95</v>
      </c>
      <c r="S6" s="196">
        <v>3.8</v>
      </c>
      <c r="T6" s="196">
        <v>0</v>
      </c>
      <c r="U6" s="196">
        <v>11.75</v>
      </c>
      <c r="V6" s="196">
        <v>5.27</v>
      </c>
      <c r="W6" s="196">
        <v>5.7</v>
      </c>
      <c r="X6" s="196">
        <v>8.27</v>
      </c>
      <c r="Y6" s="196">
        <v>0</v>
      </c>
      <c r="Z6" s="196">
        <v>37.89</v>
      </c>
      <c r="AA6" s="196">
        <v>13.27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220.5</v>
      </c>
      <c r="AP6" s="196">
        <v>0</v>
      </c>
      <c r="AQ6" s="196">
        <v>0</v>
      </c>
      <c r="AR6" s="196">
        <v>2.13</v>
      </c>
      <c r="AS6" s="196">
        <v>6.07</v>
      </c>
      <c r="AT6" s="196">
        <v>11.55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5.74</v>
      </c>
      <c r="D7" s="196">
        <v>0</v>
      </c>
      <c r="E7" s="196">
        <v>0</v>
      </c>
      <c r="F7" s="196">
        <v>11.81</v>
      </c>
      <c r="G7" s="196">
        <v>0</v>
      </c>
      <c r="H7" s="196">
        <v>0</v>
      </c>
      <c r="I7" s="196">
        <v>9.33</v>
      </c>
      <c r="J7" s="196">
        <v>0</v>
      </c>
      <c r="K7" s="196">
        <v>40.61</v>
      </c>
      <c r="L7" s="196">
        <v>53.66</v>
      </c>
      <c r="M7" s="196">
        <v>0</v>
      </c>
      <c r="N7" s="196">
        <v>1.08</v>
      </c>
      <c r="O7" s="196">
        <v>1.79</v>
      </c>
      <c r="P7" s="196">
        <v>2.41</v>
      </c>
      <c r="Q7" s="196">
        <v>3.29</v>
      </c>
      <c r="R7" s="196">
        <v>5.95</v>
      </c>
      <c r="S7" s="196">
        <v>3.8</v>
      </c>
      <c r="T7" s="196">
        <v>0</v>
      </c>
      <c r="U7" s="196">
        <v>11.75</v>
      </c>
      <c r="V7" s="196">
        <v>5.27</v>
      </c>
      <c r="W7" s="196">
        <v>5.7</v>
      </c>
      <c r="X7" s="196">
        <v>8.27</v>
      </c>
      <c r="Y7" s="196">
        <v>0</v>
      </c>
      <c r="Z7" s="196">
        <v>37.89</v>
      </c>
      <c r="AA7" s="196">
        <v>13.27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220.5</v>
      </c>
      <c r="AP7" s="196">
        <v>0</v>
      </c>
      <c r="AQ7" s="196">
        <v>0</v>
      </c>
      <c r="AR7" s="196">
        <v>2.13</v>
      </c>
      <c r="AS7" s="196">
        <v>6.07</v>
      </c>
      <c r="AT7" s="196">
        <v>11.55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5.74</v>
      </c>
      <c r="D8" s="196">
        <v>0</v>
      </c>
      <c r="E8" s="196">
        <v>0</v>
      </c>
      <c r="F8" s="196">
        <v>11.81</v>
      </c>
      <c r="G8" s="196">
        <v>0</v>
      </c>
      <c r="H8" s="196">
        <v>0</v>
      </c>
      <c r="I8" s="196">
        <v>9.33</v>
      </c>
      <c r="J8" s="196">
        <v>0</v>
      </c>
      <c r="K8" s="196">
        <v>40.61</v>
      </c>
      <c r="L8" s="196">
        <v>53.66</v>
      </c>
      <c r="M8" s="196">
        <v>0</v>
      </c>
      <c r="N8" s="196">
        <v>1.08</v>
      </c>
      <c r="O8" s="196">
        <v>1.79</v>
      </c>
      <c r="P8" s="196">
        <v>2.41</v>
      </c>
      <c r="Q8" s="196">
        <v>3.29</v>
      </c>
      <c r="R8" s="196">
        <v>5.95</v>
      </c>
      <c r="S8" s="196">
        <v>3.8</v>
      </c>
      <c r="T8" s="196">
        <v>0</v>
      </c>
      <c r="U8" s="196">
        <v>11.75</v>
      </c>
      <c r="V8" s="196">
        <v>5.27</v>
      </c>
      <c r="W8" s="196">
        <v>5.7</v>
      </c>
      <c r="X8" s="196">
        <v>8.27</v>
      </c>
      <c r="Y8" s="196">
        <v>0</v>
      </c>
      <c r="Z8" s="196">
        <v>37.89</v>
      </c>
      <c r="AA8" s="196">
        <v>13.27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220.5</v>
      </c>
      <c r="AP8" s="196">
        <v>0</v>
      </c>
      <c r="AQ8" s="196">
        <v>0</v>
      </c>
      <c r="AR8" s="196">
        <v>2.13</v>
      </c>
      <c r="AS8" s="196">
        <v>6.07</v>
      </c>
      <c r="AT8" s="196">
        <v>11.55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5.74</v>
      </c>
      <c r="D9" s="196">
        <v>0</v>
      </c>
      <c r="E9" s="196">
        <v>0</v>
      </c>
      <c r="F9" s="196">
        <v>11.81</v>
      </c>
      <c r="G9" s="196">
        <v>0</v>
      </c>
      <c r="H9" s="196">
        <v>0</v>
      </c>
      <c r="I9" s="196">
        <v>9.33</v>
      </c>
      <c r="J9" s="196">
        <v>0</v>
      </c>
      <c r="K9" s="196">
        <v>40.61</v>
      </c>
      <c r="L9" s="196">
        <v>53.66</v>
      </c>
      <c r="M9" s="196">
        <v>0</v>
      </c>
      <c r="N9" s="196">
        <v>1.08</v>
      </c>
      <c r="O9" s="196">
        <v>1.79</v>
      </c>
      <c r="P9" s="196">
        <v>2.41</v>
      </c>
      <c r="Q9" s="196">
        <v>3.29</v>
      </c>
      <c r="R9" s="196">
        <v>5.95</v>
      </c>
      <c r="S9" s="196">
        <v>3.8</v>
      </c>
      <c r="T9" s="196">
        <v>0</v>
      </c>
      <c r="U9" s="196">
        <v>11.75</v>
      </c>
      <c r="V9" s="196">
        <v>5.27</v>
      </c>
      <c r="W9" s="196">
        <v>5.7</v>
      </c>
      <c r="X9" s="196">
        <v>8.27</v>
      </c>
      <c r="Y9" s="196">
        <v>0</v>
      </c>
      <c r="Z9" s="196">
        <v>37.89</v>
      </c>
      <c r="AA9" s="196">
        <v>13.27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220.5</v>
      </c>
      <c r="AP9" s="196">
        <v>0</v>
      </c>
      <c r="AQ9" s="196">
        <v>0</v>
      </c>
      <c r="AR9" s="196">
        <v>2.13</v>
      </c>
      <c r="AS9" s="196">
        <v>6.07</v>
      </c>
      <c r="AT9" s="196">
        <v>11.55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5.74</v>
      </c>
      <c r="D10" s="196">
        <v>0</v>
      </c>
      <c r="E10" s="196">
        <v>0</v>
      </c>
      <c r="F10" s="196">
        <v>11.81</v>
      </c>
      <c r="G10" s="196">
        <v>0</v>
      </c>
      <c r="H10" s="196">
        <v>0</v>
      </c>
      <c r="I10" s="196">
        <v>9.33</v>
      </c>
      <c r="J10" s="196">
        <v>0</v>
      </c>
      <c r="K10" s="196">
        <v>40.61</v>
      </c>
      <c r="L10" s="196">
        <v>53.66</v>
      </c>
      <c r="M10" s="196">
        <v>0</v>
      </c>
      <c r="N10" s="196">
        <v>1.08</v>
      </c>
      <c r="O10" s="196">
        <v>1.79</v>
      </c>
      <c r="P10" s="196">
        <v>2.41</v>
      </c>
      <c r="Q10" s="196">
        <v>3.29</v>
      </c>
      <c r="R10" s="196">
        <v>5.95</v>
      </c>
      <c r="S10" s="196">
        <v>3.8</v>
      </c>
      <c r="T10" s="196">
        <v>0</v>
      </c>
      <c r="U10" s="196">
        <v>11.75</v>
      </c>
      <c r="V10" s="196">
        <v>5.27</v>
      </c>
      <c r="W10" s="196">
        <v>5.7</v>
      </c>
      <c r="X10" s="196">
        <v>8.27</v>
      </c>
      <c r="Y10" s="196">
        <v>0</v>
      </c>
      <c r="Z10" s="196">
        <v>37.89</v>
      </c>
      <c r="AA10" s="196">
        <v>13.27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220.5</v>
      </c>
      <c r="AP10" s="196">
        <v>0</v>
      </c>
      <c r="AQ10" s="196">
        <v>0</v>
      </c>
      <c r="AR10" s="196">
        <v>2.13</v>
      </c>
      <c r="AS10" s="196">
        <v>6.07</v>
      </c>
      <c r="AT10" s="196">
        <v>11.55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5.74</v>
      </c>
      <c r="D11" s="196">
        <v>0</v>
      </c>
      <c r="E11" s="196">
        <v>0</v>
      </c>
      <c r="F11" s="196">
        <v>11.81</v>
      </c>
      <c r="G11" s="196">
        <v>0</v>
      </c>
      <c r="H11" s="196">
        <v>0</v>
      </c>
      <c r="I11" s="196">
        <v>9.33</v>
      </c>
      <c r="J11" s="196">
        <v>0</v>
      </c>
      <c r="K11" s="196">
        <v>40.61</v>
      </c>
      <c r="L11" s="196">
        <v>53.66</v>
      </c>
      <c r="M11" s="196">
        <v>0</v>
      </c>
      <c r="N11" s="196">
        <v>1.08</v>
      </c>
      <c r="O11" s="196">
        <v>1.79</v>
      </c>
      <c r="P11" s="196">
        <v>2.41</v>
      </c>
      <c r="Q11" s="196">
        <v>3.29</v>
      </c>
      <c r="R11" s="196">
        <v>6.91</v>
      </c>
      <c r="S11" s="196">
        <v>3.8</v>
      </c>
      <c r="T11" s="196">
        <v>0</v>
      </c>
      <c r="U11" s="196">
        <v>11.75</v>
      </c>
      <c r="V11" s="196">
        <v>5.27</v>
      </c>
      <c r="W11" s="196">
        <v>0.41</v>
      </c>
      <c r="X11" s="196">
        <v>0.56999999999999995</v>
      </c>
      <c r="Y11" s="196">
        <v>0</v>
      </c>
      <c r="Z11" s="196">
        <v>38.840000000000003</v>
      </c>
      <c r="AA11" s="196">
        <v>13.27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220.5</v>
      </c>
      <c r="AP11" s="196">
        <v>0</v>
      </c>
      <c r="AQ11" s="196">
        <v>0</v>
      </c>
      <c r="AR11" s="196">
        <v>2.13</v>
      </c>
      <c r="AS11" s="196">
        <v>6.07</v>
      </c>
      <c r="AT11" s="196">
        <v>11.55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5.74</v>
      </c>
      <c r="D12" s="196">
        <v>0</v>
      </c>
      <c r="E12" s="196">
        <v>0</v>
      </c>
      <c r="F12" s="196">
        <v>11.81</v>
      </c>
      <c r="G12" s="196">
        <v>0</v>
      </c>
      <c r="H12" s="196">
        <v>0</v>
      </c>
      <c r="I12" s="196">
        <v>9.33</v>
      </c>
      <c r="J12" s="196">
        <v>0</v>
      </c>
      <c r="K12" s="196">
        <v>40.61</v>
      </c>
      <c r="L12" s="196">
        <v>53.66</v>
      </c>
      <c r="M12" s="196">
        <v>0</v>
      </c>
      <c r="N12" s="196">
        <v>1.08</v>
      </c>
      <c r="O12" s="196">
        <v>1.79</v>
      </c>
      <c r="P12" s="196">
        <v>2.41</v>
      </c>
      <c r="Q12" s="196">
        <v>3.29</v>
      </c>
      <c r="R12" s="196">
        <v>6.91</v>
      </c>
      <c r="S12" s="196">
        <v>3.8</v>
      </c>
      <c r="T12" s="196">
        <v>0</v>
      </c>
      <c r="U12" s="196">
        <v>11.75</v>
      </c>
      <c r="V12" s="196">
        <v>5.27</v>
      </c>
      <c r="W12" s="196">
        <v>0.41</v>
      </c>
      <c r="X12" s="196">
        <v>0.56999999999999995</v>
      </c>
      <c r="Y12" s="196">
        <v>0</v>
      </c>
      <c r="Z12" s="196">
        <v>38.840000000000003</v>
      </c>
      <c r="AA12" s="196">
        <v>13.26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220.5</v>
      </c>
      <c r="AP12" s="196">
        <v>0</v>
      </c>
      <c r="AQ12" s="196">
        <v>0</v>
      </c>
      <c r="AR12" s="196">
        <v>2.13</v>
      </c>
      <c r="AS12" s="196">
        <v>6.07</v>
      </c>
      <c r="AT12" s="196">
        <v>11.55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5.74</v>
      </c>
      <c r="D13" s="196">
        <v>0</v>
      </c>
      <c r="E13" s="196">
        <v>0</v>
      </c>
      <c r="F13" s="196">
        <v>11.81</v>
      </c>
      <c r="G13" s="196">
        <v>0</v>
      </c>
      <c r="H13" s="196">
        <v>0</v>
      </c>
      <c r="I13" s="196">
        <v>9.33</v>
      </c>
      <c r="J13" s="196">
        <v>0</v>
      </c>
      <c r="K13" s="196">
        <v>40.61</v>
      </c>
      <c r="L13" s="196">
        <v>53.66</v>
      </c>
      <c r="M13" s="196">
        <v>0</v>
      </c>
      <c r="N13" s="196">
        <v>1.08</v>
      </c>
      <c r="O13" s="196">
        <v>1.79</v>
      </c>
      <c r="P13" s="196">
        <v>2.41</v>
      </c>
      <c r="Q13" s="196">
        <v>3.29</v>
      </c>
      <c r="R13" s="196">
        <v>6.91</v>
      </c>
      <c r="S13" s="196">
        <v>3.8</v>
      </c>
      <c r="T13" s="196">
        <v>0</v>
      </c>
      <c r="U13" s="196">
        <v>11.75</v>
      </c>
      <c r="V13" s="196">
        <v>5.27</v>
      </c>
      <c r="W13" s="196">
        <v>0.41</v>
      </c>
      <c r="X13" s="196">
        <v>0.56999999999999995</v>
      </c>
      <c r="Y13" s="196">
        <v>0</v>
      </c>
      <c r="Z13" s="196">
        <v>20.53</v>
      </c>
      <c r="AA13" s="196">
        <v>13.11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220.5</v>
      </c>
      <c r="AP13" s="196">
        <v>0</v>
      </c>
      <c r="AQ13" s="196">
        <v>0</v>
      </c>
      <c r="AR13" s="196">
        <v>2.13</v>
      </c>
      <c r="AS13" s="196">
        <v>6.07</v>
      </c>
      <c r="AT13" s="196">
        <v>11.55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5.74</v>
      </c>
      <c r="D14" s="196">
        <v>0</v>
      </c>
      <c r="E14" s="196">
        <v>0</v>
      </c>
      <c r="F14" s="196">
        <v>11.81</v>
      </c>
      <c r="G14" s="196">
        <v>0</v>
      </c>
      <c r="H14" s="196">
        <v>0</v>
      </c>
      <c r="I14" s="196">
        <v>9.33</v>
      </c>
      <c r="J14" s="196">
        <v>0</v>
      </c>
      <c r="K14" s="196">
        <v>40.61</v>
      </c>
      <c r="L14" s="196">
        <v>53.66</v>
      </c>
      <c r="M14" s="196">
        <v>0</v>
      </c>
      <c r="N14" s="196">
        <v>1.08</v>
      </c>
      <c r="O14" s="196">
        <v>1.79</v>
      </c>
      <c r="P14" s="196">
        <v>2.41</v>
      </c>
      <c r="Q14" s="196">
        <v>3.29</v>
      </c>
      <c r="R14" s="196">
        <v>6.91</v>
      </c>
      <c r="S14" s="196">
        <v>3.8</v>
      </c>
      <c r="T14" s="196">
        <v>0</v>
      </c>
      <c r="U14" s="196">
        <v>11.75</v>
      </c>
      <c r="V14" s="196">
        <v>5.27</v>
      </c>
      <c r="W14" s="196">
        <v>0.41</v>
      </c>
      <c r="X14" s="196">
        <v>0.56999999999999995</v>
      </c>
      <c r="Y14" s="196">
        <v>0</v>
      </c>
      <c r="Z14" s="196">
        <v>20.53</v>
      </c>
      <c r="AA14" s="196">
        <v>13.11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220.5</v>
      </c>
      <c r="AP14" s="196">
        <v>0</v>
      </c>
      <c r="AQ14" s="196">
        <v>0</v>
      </c>
      <c r="AR14" s="196">
        <v>2.13</v>
      </c>
      <c r="AS14" s="196">
        <v>6.07</v>
      </c>
      <c r="AT14" s="196">
        <v>11.55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5.74</v>
      </c>
      <c r="D15" s="196">
        <v>0</v>
      </c>
      <c r="E15" s="196">
        <v>0</v>
      </c>
      <c r="F15" s="196">
        <v>11.81</v>
      </c>
      <c r="G15" s="196">
        <v>0</v>
      </c>
      <c r="H15" s="196">
        <v>0</v>
      </c>
      <c r="I15" s="196">
        <v>9.33</v>
      </c>
      <c r="J15" s="196">
        <v>0</v>
      </c>
      <c r="K15" s="196">
        <v>40.61</v>
      </c>
      <c r="L15" s="196">
        <v>53.66</v>
      </c>
      <c r="M15" s="196">
        <v>0</v>
      </c>
      <c r="N15" s="196">
        <v>1.08</v>
      </c>
      <c r="O15" s="196">
        <v>1.79</v>
      </c>
      <c r="P15" s="196">
        <v>2.41</v>
      </c>
      <c r="Q15" s="196">
        <v>3.29</v>
      </c>
      <c r="R15" s="196">
        <v>6.91</v>
      </c>
      <c r="S15" s="196">
        <v>3.8</v>
      </c>
      <c r="T15" s="196">
        <v>0</v>
      </c>
      <c r="U15" s="196">
        <v>11.75</v>
      </c>
      <c r="V15" s="196">
        <v>5.27</v>
      </c>
      <c r="W15" s="196">
        <v>0.41</v>
      </c>
      <c r="X15" s="196">
        <v>0.56999999999999995</v>
      </c>
      <c r="Y15" s="196">
        <v>0</v>
      </c>
      <c r="Z15" s="196">
        <v>20.53</v>
      </c>
      <c r="AA15" s="196">
        <v>13.27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220.5</v>
      </c>
      <c r="AP15" s="196">
        <v>0</v>
      </c>
      <c r="AQ15" s="196">
        <v>0</v>
      </c>
      <c r="AR15" s="196">
        <v>2.13</v>
      </c>
      <c r="AS15" s="196">
        <v>6.07</v>
      </c>
      <c r="AT15" s="196">
        <v>11.55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5.74</v>
      </c>
      <c r="D16" s="196">
        <v>0</v>
      </c>
      <c r="E16" s="196">
        <v>0</v>
      </c>
      <c r="F16" s="196">
        <v>11.81</v>
      </c>
      <c r="G16" s="196">
        <v>0</v>
      </c>
      <c r="H16" s="196">
        <v>0</v>
      </c>
      <c r="I16" s="196">
        <v>9.33</v>
      </c>
      <c r="J16" s="196">
        <v>0</v>
      </c>
      <c r="K16" s="196">
        <v>40.61</v>
      </c>
      <c r="L16" s="196">
        <v>53.66</v>
      </c>
      <c r="M16" s="196">
        <v>0</v>
      </c>
      <c r="N16" s="196">
        <v>1.08</v>
      </c>
      <c r="O16" s="196">
        <v>1.79</v>
      </c>
      <c r="P16" s="196">
        <v>2.41</v>
      </c>
      <c r="Q16" s="196">
        <v>3.29</v>
      </c>
      <c r="R16" s="196">
        <v>6.91</v>
      </c>
      <c r="S16" s="196">
        <v>3.8</v>
      </c>
      <c r="T16" s="196">
        <v>0</v>
      </c>
      <c r="U16" s="196">
        <v>11.75</v>
      </c>
      <c r="V16" s="196">
        <v>5.27</v>
      </c>
      <c r="W16" s="196">
        <v>0.41</v>
      </c>
      <c r="X16" s="196">
        <v>0.56999999999999995</v>
      </c>
      <c r="Y16" s="196">
        <v>0</v>
      </c>
      <c r="Z16" s="196">
        <v>20.53</v>
      </c>
      <c r="AA16" s="196">
        <v>13.27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220.5</v>
      </c>
      <c r="AP16" s="196">
        <v>0</v>
      </c>
      <c r="AQ16" s="196">
        <v>0</v>
      </c>
      <c r="AR16" s="196">
        <v>2.13</v>
      </c>
      <c r="AS16" s="196">
        <v>6.07</v>
      </c>
      <c r="AT16" s="196">
        <v>11.55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5.74</v>
      </c>
      <c r="D17" s="196">
        <v>0</v>
      </c>
      <c r="E17" s="196">
        <v>0</v>
      </c>
      <c r="F17" s="196">
        <v>11.81</v>
      </c>
      <c r="G17" s="196">
        <v>0</v>
      </c>
      <c r="H17" s="196">
        <v>0</v>
      </c>
      <c r="I17" s="196">
        <v>9.33</v>
      </c>
      <c r="J17" s="196">
        <v>0</v>
      </c>
      <c r="K17" s="196">
        <v>40.61</v>
      </c>
      <c r="L17" s="196">
        <v>53.66</v>
      </c>
      <c r="M17" s="196">
        <v>0</v>
      </c>
      <c r="N17" s="196">
        <v>1.08</v>
      </c>
      <c r="O17" s="196">
        <v>1.79</v>
      </c>
      <c r="P17" s="196">
        <v>2.41</v>
      </c>
      <c r="Q17" s="196">
        <v>3.29</v>
      </c>
      <c r="R17" s="196">
        <v>6.91</v>
      </c>
      <c r="S17" s="196">
        <v>3.8</v>
      </c>
      <c r="T17" s="196">
        <v>0</v>
      </c>
      <c r="U17" s="196">
        <v>11.75</v>
      </c>
      <c r="V17" s="196">
        <v>5.27</v>
      </c>
      <c r="W17" s="196">
        <v>0.41</v>
      </c>
      <c r="X17" s="196">
        <v>3.23</v>
      </c>
      <c r="Y17" s="196">
        <v>0</v>
      </c>
      <c r="Z17" s="196">
        <v>36.92</v>
      </c>
      <c r="AA17" s="196">
        <v>13.27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220.5</v>
      </c>
      <c r="AP17" s="196">
        <v>0</v>
      </c>
      <c r="AQ17" s="196">
        <v>0</v>
      </c>
      <c r="AR17" s="196">
        <v>2.13</v>
      </c>
      <c r="AS17" s="196">
        <v>6.07</v>
      </c>
      <c r="AT17" s="196">
        <v>11.55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5.74</v>
      </c>
      <c r="D18" s="196">
        <v>0</v>
      </c>
      <c r="E18" s="196">
        <v>0</v>
      </c>
      <c r="F18" s="196">
        <v>11.81</v>
      </c>
      <c r="G18" s="196">
        <v>0</v>
      </c>
      <c r="H18" s="196">
        <v>0</v>
      </c>
      <c r="I18" s="196">
        <v>9.33</v>
      </c>
      <c r="J18" s="196">
        <v>0</v>
      </c>
      <c r="K18" s="196">
        <v>40.61</v>
      </c>
      <c r="L18" s="196">
        <v>53.66</v>
      </c>
      <c r="M18" s="196">
        <v>0</v>
      </c>
      <c r="N18" s="196">
        <v>1.08</v>
      </c>
      <c r="O18" s="196">
        <v>1.79</v>
      </c>
      <c r="P18" s="196">
        <v>2.41</v>
      </c>
      <c r="Q18" s="196">
        <v>3.29</v>
      </c>
      <c r="R18" s="196">
        <v>6.91</v>
      </c>
      <c r="S18" s="196">
        <v>3.8</v>
      </c>
      <c r="T18" s="196">
        <v>0</v>
      </c>
      <c r="U18" s="196">
        <v>11.75</v>
      </c>
      <c r="V18" s="196">
        <v>5.27</v>
      </c>
      <c r="W18" s="196">
        <v>0.41</v>
      </c>
      <c r="X18" s="196">
        <v>5.9</v>
      </c>
      <c r="Y18" s="196">
        <v>0</v>
      </c>
      <c r="Z18" s="196">
        <v>36.92</v>
      </c>
      <c r="AA18" s="196">
        <v>13.27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220.5</v>
      </c>
      <c r="AP18" s="196">
        <v>0</v>
      </c>
      <c r="AQ18" s="196">
        <v>0</v>
      </c>
      <c r="AR18" s="196">
        <v>2.13</v>
      </c>
      <c r="AS18" s="196">
        <v>6.07</v>
      </c>
      <c r="AT18" s="196">
        <v>11.55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5.74</v>
      </c>
      <c r="D19" s="196">
        <v>0</v>
      </c>
      <c r="E19" s="196">
        <v>0</v>
      </c>
      <c r="F19" s="196">
        <v>11.81</v>
      </c>
      <c r="G19" s="196">
        <v>0</v>
      </c>
      <c r="H19" s="196">
        <v>0</v>
      </c>
      <c r="I19" s="196">
        <v>9.33</v>
      </c>
      <c r="J19" s="196">
        <v>0</v>
      </c>
      <c r="K19" s="196">
        <v>40.61</v>
      </c>
      <c r="L19" s="196">
        <v>53.66</v>
      </c>
      <c r="M19" s="196">
        <v>0</v>
      </c>
      <c r="N19" s="196">
        <v>1.08</v>
      </c>
      <c r="O19" s="196">
        <v>1.79</v>
      </c>
      <c r="P19" s="196">
        <v>2.41</v>
      </c>
      <c r="Q19" s="196">
        <v>3.29</v>
      </c>
      <c r="R19" s="196">
        <v>6.91</v>
      </c>
      <c r="S19" s="196">
        <v>3.8</v>
      </c>
      <c r="T19" s="196">
        <v>0</v>
      </c>
      <c r="U19" s="196">
        <v>11.75</v>
      </c>
      <c r="V19" s="196">
        <v>5.27</v>
      </c>
      <c r="W19" s="196">
        <v>5.91</v>
      </c>
      <c r="X19" s="196">
        <v>13.87</v>
      </c>
      <c r="Y19" s="196">
        <v>0</v>
      </c>
      <c r="Z19" s="196">
        <v>36.92</v>
      </c>
      <c r="AA19" s="196">
        <v>13.27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220.5</v>
      </c>
      <c r="AP19" s="196">
        <v>0</v>
      </c>
      <c r="AQ19" s="196">
        <v>0</v>
      </c>
      <c r="AR19" s="196">
        <v>2.13</v>
      </c>
      <c r="AS19" s="196">
        <v>6.07</v>
      </c>
      <c r="AT19" s="196">
        <v>11.55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5.74</v>
      </c>
      <c r="D20" s="196">
        <v>0</v>
      </c>
      <c r="E20" s="196">
        <v>0</v>
      </c>
      <c r="F20" s="196">
        <v>11.81</v>
      </c>
      <c r="G20" s="196">
        <v>0</v>
      </c>
      <c r="H20" s="196">
        <v>0</v>
      </c>
      <c r="I20" s="196">
        <v>9.33</v>
      </c>
      <c r="J20" s="196">
        <v>0</v>
      </c>
      <c r="K20" s="196">
        <v>40.61</v>
      </c>
      <c r="L20" s="196">
        <v>53.66</v>
      </c>
      <c r="M20" s="196">
        <v>0</v>
      </c>
      <c r="N20" s="196">
        <v>1.08</v>
      </c>
      <c r="O20" s="196">
        <v>1.79</v>
      </c>
      <c r="P20" s="196">
        <v>2.41</v>
      </c>
      <c r="Q20" s="196">
        <v>3.29</v>
      </c>
      <c r="R20" s="196">
        <v>6.91</v>
      </c>
      <c r="S20" s="196">
        <v>3.8</v>
      </c>
      <c r="T20" s="196">
        <v>0</v>
      </c>
      <c r="U20" s="196">
        <v>11.75</v>
      </c>
      <c r="V20" s="196">
        <v>5.27</v>
      </c>
      <c r="W20" s="196">
        <v>5.91</v>
      </c>
      <c r="X20" s="196">
        <v>16.53</v>
      </c>
      <c r="Y20" s="196">
        <v>0</v>
      </c>
      <c r="Z20" s="196">
        <v>36.92</v>
      </c>
      <c r="AA20" s="196">
        <v>13.27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220.5</v>
      </c>
      <c r="AP20" s="196">
        <v>0</v>
      </c>
      <c r="AQ20" s="196">
        <v>0</v>
      </c>
      <c r="AR20" s="196">
        <v>2.13</v>
      </c>
      <c r="AS20" s="196">
        <v>6.07</v>
      </c>
      <c r="AT20" s="196">
        <v>11.55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5.74</v>
      </c>
      <c r="D21" s="196">
        <v>0</v>
      </c>
      <c r="E21" s="196">
        <v>0</v>
      </c>
      <c r="F21" s="196">
        <v>11.81</v>
      </c>
      <c r="G21" s="196">
        <v>0</v>
      </c>
      <c r="H21" s="196">
        <v>0</v>
      </c>
      <c r="I21" s="196">
        <v>9.33</v>
      </c>
      <c r="J21" s="196">
        <v>0</v>
      </c>
      <c r="K21" s="196">
        <v>40.61</v>
      </c>
      <c r="L21" s="196">
        <v>53.66</v>
      </c>
      <c r="M21" s="196">
        <v>0</v>
      </c>
      <c r="N21" s="196">
        <v>1.08</v>
      </c>
      <c r="O21" s="196">
        <v>1.79</v>
      </c>
      <c r="P21" s="196">
        <v>2.41</v>
      </c>
      <c r="Q21" s="196">
        <v>3.29</v>
      </c>
      <c r="R21" s="196">
        <v>6.91</v>
      </c>
      <c r="S21" s="196">
        <v>3.8</v>
      </c>
      <c r="T21" s="196">
        <v>0</v>
      </c>
      <c r="U21" s="196">
        <v>11.75</v>
      </c>
      <c r="V21" s="196">
        <v>5.27</v>
      </c>
      <c r="W21" s="196">
        <v>5.91</v>
      </c>
      <c r="X21" s="196">
        <v>17.53</v>
      </c>
      <c r="Y21" s="196">
        <v>0</v>
      </c>
      <c r="Z21" s="196">
        <v>36.92</v>
      </c>
      <c r="AA21" s="196">
        <v>13.27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220.5</v>
      </c>
      <c r="AP21" s="196">
        <v>0</v>
      </c>
      <c r="AQ21" s="196">
        <v>0</v>
      </c>
      <c r="AR21" s="196">
        <v>2.13</v>
      </c>
      <c r="AS21" s="196">
        <v>6.07</v>
      </c>
      <c r="AT21" s="196">
        <v>11.55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5.74</v>
      </c>
      <c r="D22" s="196">
        <v>0</v>
      </c>
      <c r="E22" s="196">
        <v>0</v>
      </c>
      <c r="F22" s="196">
        <v>11.81</v>
      </c>
      <c r="G22" s="196">
        <v>0</v>
      </c>
      <c r="H22" s="196">
        <v>0</v>
      </c>
      <c r="I22" s="196">
        <v>9.33</v>
      </c>
      <c r="J22" s="196">
        <v>0</v>
      </c>
      <c r="K22" s="196">
        <v>40.61</v>
      </c>
      <c r="L22" s="196">
        <v>53.66</v>
      </c>
      <c r="M22" s="196">
        <v>0</v>
      </c>
      <c r="N22" s="196">
        <v>1.08</v>
      </c>
      <c r="O22" s="196">
        <v>1.79</v>
      </c>
      <c r="P22" s="196">
        <v>2.41</v>
      </c>
      <c r="Q22" s="196">
        <v>3.29</v>
      </c>
      <c r="R22" s="196">
        <v>6.91</v>
      </c>
      <c r="S22" s="196">
        <v>3.8</v>
      </c>
      <c r="T22" s="196">
        <v>0</v>
      </c>
      <c r="U22" s="196">
        <v>11.75</v>
      </c>
      <c r="V22" s="196">
        <v>5.27</v>
      </c>
      <c r="W22" s="196">
        <v>5.91</v>
      </c>
      <c r="X22" s="196">
        <v>17.53</v>
      </c>
      <c r="Y22" s="196">
        <v>0</v>
      </c>
      <c r="Z22" s="196">
        <v>36.92</v>
      </c>
      <c r="AA22" s="196">
        <v>13.27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220.5</v>
      </c>
      <c r="AP22" s="196">
        <v>0</v>
      </c>
      <c r="AQ22" s="196">
        <v>0</v>
      </c>
      <c r="AR22" s="196">
        <v>2.13</v>
      </c>
      <c r="AS22" s="196">
        <v>6.07</v>
      </c>
      <c r="AT22" s="196">
        <v>11.55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5.74</v>
      </c>
      <c r="D23" s="196">
        <v>0</v>
      </c>
      <c r="E23" s="196">
        <v>0</v>
      </c>
      <c r="F23" s="196">
        <v>11.81</v>
      </c>
      <c r="G23" s="196">
        <v>0</v>
      </c>
      <c r="H23" s="196">
        <v>0</v>
      </c>
      <c r="I23" s="196">
        <v>9.33</v>
      </c>
      <c r="J23" s="196">
        <v>0</v>
      </c>
      <c r="K23" s="196">
        <v>40.61</v>
      </c>
      <c r="L23" s="196">
        <v>53.66</v>
      </c>
      <c r="M23" s="196">
        <v>0</v>
      </c>
      <c r="N23" s="196">
        <v>1.08</v>
      </c>
      <c r="O23" s="196">
        <v>1.79</v>
      </c>
      <c r="P23" s="196">
        <v>2.41</v>
      </c>
      <c r="Q23" s="196">
        <v>3.29</v>
      </c>
      <c r="R23" s="196">
        <v>6.91</v>
      </c>
      <c r="S23" s="196">
        <v>3.8</v>
      </c>
      <c r="T23" s="196">
        <v>0</v>
      </c>
      <c r="U23" s="196">
        <v>11.75</v>
      </c>
      <c r="V23" s="196">
        <v>5.27</v>
      </c>
      <c r="W23" s="196">
        <v>5.7</v>
      </c>
      <c r="X23" s="196">
        <v>18.23</v>
      </c>
      <c r="Y23" s="196">
        <v>0</v>
      </c>
      <c r="Z23" s="196">
        <v>20.53</v>
      </c>
      <c r="AA23" s="196">
        <v>13.27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220.5</v>
      </c>
      <c r="AP23" s="196">
        <v>0</v>
      </c>
      <c r="AQ23" s="196">
        <v>0</v>
      </c>
      <c r="AR23" s="196">
        <v>2.13</v>
      </c>
      <c r="AS23" s="196">
        <v>6.07</v>
      </c>
      <c r="AT23" s="196">
        <v>11.55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5.74</v>
      </c>
      <c r="D24" s="196">
        <v>0</v>
      </c>
      <c r="E24" s="196">
        <v>0</v>
      </c>
      <c r="F24" s="196">
        <v>11.81</v>
      </c>
      <c r="G24" s="196">
        <v>0</v>
      </c>
      <c r="H24" s="196">
        <v>0</v>
      </c>
      <c r="I24" s="196">
        <v>9.33</v>
      </c>
      <c r="J24" s="196">
        <v>0</v>
      </c>
      <c r="K24" s="196">
        <v>40.61</v>
      </c>
      <c r="L24" s="196">
        <v>53.66</v>
      </c>
      <c r="M24" s="196">
        <v>0</v>
      </c>
      <c r="N24" s="196">
        <v>1.08</v>
      </c>
      <c r="O24" s="196">
        <v>1.79</v>
      </c>
      <c r="P24" s="196">
        <v>2.41</v>
      </c>
      <c r="Q24" s="196">
        <v>3.29</v>
      </c>
      <c r="R24" s="196">
        <v>6.91</v>
      </c>
      <c r="S24" s="196">
        <v>3.8</v>
      </c>
      <c r="T24" s="196">
        <v>0</v>
      </c>
      <c r="U24" s="196">
        <v>11.75</v>
      </c>
      <c r="V24" s="196">
        <v>5.27</v>
      </c>
      <c r="W24" s="196">
        <v>5.7</v>
      </c>
      <c r="X24" s="196">
        <v>18.23</v>
      </c>
      <c r="Y24" s="196">
        <v>0</v>
      </c>
      <c r="Z24" s="196">
        <v>20.53</v>
      </c>
      <c r="AA24" s="196">
        <v>13.27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220.5</v>
      </c>
      <c r="AP24" s="196">
        <v>0</v>
      </c>
      <c r="AQ24" s="196">
        <v>0</v>
      </c>
      <c r="AR24" s="196">
        <v>2.13</v>
      </c>
      <c r="AS24" s="196">
        <v>6.07</v>
      </c>
      <c r="AT24" s="196">
        <v>11.55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5.74</v>
      </c>
      <c r="D25" s="196">
        <v>0</v>
      </c>
      <c r="E25" s="196">
        <v>0</v>
      </c>
      <c r="F25" s="196">
        <v>11.81</v>
      </c>
      <c r="G25" s="196">
        <v>0</v>
      </c>
      <c r="H25" s="196">
        <v>0</v>
      </c>
      <c r="I25" s="196">
        <v>9.33</v>
      </c>
      <c r="J25" s="196">
        <v>0</v>
      </c>
      <c r="K25" s="196">
        <v>40.61</v>
      </c>
      <c r="L25" s="196">
        <v>53.66</v>
      </c>
      <c r="M25" s="196">
        <v>0</v>
      </c>
      <c r="N25" s="196">
        <v>1.08</v>
      </c>
      <c r="O25" s="196">
        <v>1.79</v>
      </c>
      <c r="P25" s="196">
        <v>2.41</v>
      </c>
      <c r="Q25" s="196">
        <v>3.29</v>
      </c>
      <c r="R25" s="196">
        <v>6.91</v>
      </c>
      <c r="S25" s="196">
        <v>3.81</v>
      </c>
      <c r="T25" s="196">
        <v>0</v>
      </c>
      <c r="U25" s="196">
        <v>11.75</v>
      </c>
      <c r="V25" s="196">
        <v>5.27</v>
      </c>
      <c r="W25" s="196">
        <v>5.7</v>
      </c>
      <c r="X25" s="196">
        <v>18.23</v>
      </c>
      <c r="Y25" s="196">
        <v>0</v>
      </c>
      <c r="Z25" s="196">
        <v>20.53</v>
      </c>
      <c r="AA25" s="196">
        <v>13.26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220.5</v>
      </c>
      <c r="AP25" s="196">
        <v>0</v>
      </c>
      <c r="AQ25" s="196">
        <v>0</v>
      </c>
      <c r="AR25" s="196">
        <v>2.13</v>
      </c>
      <c r="AS25" s="196">
        <v>6.07</v>
      </c>
      <c r="AT25" s="196">
        <v>11.55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5.74</v>
      </c>
      <c r="D26" s="196">
        <v>0</v>
      </c>
      <c r="E26" s="196">
        <v>0</v>
      </c>
      <c r="F26" s="196">
        <v>11.81</v>
      </c>
      <c r="G26" s="196">
        <v>0</v>
      </c>
      <c r="H26" s="196">
        <v>0</v>
      </c>
      <c r="I26" s="196">
        <v>9.33</v>
      </c>
      <c r="J26" s="196">
        <v>0</v>
      </c>
      <c r="K26" s="196">
        <v>40.61</v>
      </c>
      <c r="L26" s="196">
        <v>53.66</v>
      </c>
      <c r="M26" s="196">
        <v>0</v>
      </c>
      <c r="N26" s="196">
        <v>1.08</v>
      </c>
      <c r="O26" s="196">
        <v>1.79</v>
      </c>
      <c r="P26" s="196">
        <v>2.41</v>
      </c>
      <c r="Q26" s="196">
        <v>3.29</v>
      </c>
      <c r="R26" s="196">
        <v>6.91</v>
      </c>
      <c r="S26" s="196">
        <v>3.81</v>
      </c>
      <c r="T26" s="196">
        <v>0</v>
      </c>
      <c r="U26" s="196">
        <v>11.75</v>
      </c>
      <c r="V26" s="196">
        <v>5.27</v>
      </c>
      <c r="W26" s="196">
        <v>5.7</v>
      </c>
      <c r="X26" s="196">
        <v>18.23</v>
      </c>
      <c r="Y26" s="196">
        <v>0</v>
      </c>
      <c r="Z26" s="196">
        <v>17.63</v>
      </c>
      <c r="AA26" s="196">
        <v>13.26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220.5</v>
      </c>
      <c r="AP26" s="196">
        <v>0</v>
      </c>
      <c r="AQ26" s="196">
        <v>0</v>
      </c>
      <c r="AR26" s="196">
        <v>2.13</v>
      </c>
      <c r="AS26" s="196">
        <v>6.07</v>
      </c>
      <c r="AT26" s="196">
        <v>11.55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5.74</v>
      </c>
      <c r="D27" s="196">
        <v>0</v>
      </c>
      <c r="E27" s="196">
        <v>0</v>
      </c>
      <c r="F27" s="196">
        <v>11.75</v>
      </c>
      <c r="G27" s="196">
        <v>0</v>
      </c>
      <c r="H27" s="196">
        <v>0</v>
      </c>
      <c r="I27" s="196">
        <v>9.33</v>
      </c>
      <c r="J27" s="196">
        <v>0</v>
      </c>
      <c r="K27" s="196">
        <v>40.39</v>
      </c>
      <c r="L27" s="196">
        <v>53.66</v>
      </c>
      <c r="M27" s="196">
        <v>0</v>
      </c>
      <c r="N27" s="196">
        <v>1.08</v>
      </c>
      <c r="O27" s="196">
        <v>1.79</v>
      </c>
      <c r="P27" s="196">
        <v>2.41</v>
      </c>
      <c r="Q27" s="196">
        <v>3.29</v>
      </c>
      <c r="R27" s="196">
        <v>6.91</v>
      </c>
      <c r="S27" s="196">
        <v>3.81</v>
      </c>
      <c r="T27" s="196">
        <v>0</v>
      </c>
      <c r="U27" s="196">
        <v>11.75</v>
      </c>
      <c r="V27" s="196">
        <v>5.27</v>
      </c>
      <c r="W27" s="196">
        <v>0.41</v>
      </c>
      <c r="X27" s="196">
        <v>2.57</v>
      </c>
      <c r="Y27" s="196">
        <v>0</v>
      </c>
      <c r="Z27" s="196">
        <v>32.1</v>
      </c>
      <c r="AA27" s="196">
        <v>13.26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220.5</v>
      </c>
      <c r="AP27" s="196">
        <v>0</v>
      </c>
      <c r="AQ27" s="196">
        <v>0</v>
      </c>
      <c r="AR27" s="196">
        <v>2.13</v>
      </c>
      <c r="AS27" s="196">
        <v>6.07</v>
      </c>
      <c r="AT27" s="196">
        <v>11.55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5.74</v>
      </c>
      <c r="D28" s="196">
        <v>0</v>
      </c>
      <c r="E28" s="196">
        <v>0</v>
      </c>
      <c r="F28" s="196">
        <v>11.75</v>
      </c>
      <c r="G28" s="196">
        <v>0</v>
      </c>
      <c r="H28" s="196">
        <v>0</v>
      </c>
      <c r="I28" s="196">
        <v>9.33</v>
      </c>
      <c r="J28" s="196">
        <v>0</v>
      </c>
      <c r="K28" s="196">
        <v>40.61</v>
      </c>
      <c r="L28" s="196">
        <v>53.66</v>
      </c>
      <c r="M28" s="196">
        <v>0</v>
      </c>
      <c r="N28" s="196">
        <v>1.08</v>
      </c>
      <c r="O28" s="196">
        <v>1.79</v>
      </c>
      <c r="P28" s="196">
        <v>2.41</v>
      </c>
      <c r="Q28" s="196">
        <v>3.29</v>
      </c>
      <c r="R28" s="196">
        <v>6.91</v>
      </c>
      <c r="S28" s="196">
        <v>3.81</v>
      </c>
      <c r="T28" s="196">
        <v>0</v>
      </c>
      <c r="U28" s="196">
        <v>11.75</v>
      </c>
      <c r="V28" s="196">
        <v>5.27</v>
      </c>
      <c r="W28" s="196">
        <v>0.41</v>
      </c>
      <c r="X28" s="196">
        <v>0.89</v>
      </c>
      <c r="Y28" s="196">
        <v>0</v>
      </c>
      <c r="Z28" s="196">
        <v>27.28</v>
      </c>
      <c r="AA28" s="196">
        <v>13.26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220.5</v>
      </c>
      <c r="AP28" s="196">
        <v>0</v>
      </c>
      <c r="AQ28" s="196">
        <v>0</v>
      </c>
      <c r="AR28" s="196">
        <v>2.13</v>
      </c>
      <c r="AS28" s="196">
        <v>6.07</v>
      </c>
      <c r="AT28" s="196">
        <v>11.55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5.74</v>
      </c>
      <c r="D29" s="196">
        <v>0</v>
      </c>
      <c r="E29" s="196">
        <v>0</v>
      </c>
      <c r="F29" s="196">
        <v>11.75</v>
      </c>
      <c r="G29" s="196">
        <v>0</v>
      </c>
      <c r="H29" s="196">
        <v>0</v>
      </c>
      <c r="I29" s="196">
        <v>9.33</v>
      </c>
      <c r="J29" s="196">
        <v>0</v>
      </c>
      <c r="K29" s="196">
        <v>40.61</v>
      </c>
      <c r="L29" s="196">
        <v>53.66</v>
      </c>
      <c r="M29" s="196">
        <v>0</v>
      </c>
      <c r="N29" s="196">
        <v>1.08</v>
      </c>
      <c r="O29" s="196">
        <v>1.79</v>
      </c>
      <c r="P29" s="196">
        <v>2.41</v>
      </c>
      <c r="Q29" s="196">
        <v>3.29</v>
      </c>
      <c r="R29" s="196">
        <v>6.91</v>
      </c>
      <c r="S29" s="196">
        <v>3.81</v>
      </c>
      <c r="T29" s="196">
        <v>0</v>
      </c>
      <c r="U29" s="196">
        <v>11.75</v>
      </c>
      <c r="V29" s="196">
        <v>5.27</v>
      </c>
      <c r="W29" s="196">
        <v>0.41</v>
      </c>
      <c r="X29" s="196">
        <v>0.89</v>
      </c>
      <c r="Y29" s="196">
        <v>0</v>
      </c>
      <c r="Z29" s="196">
        <v>2.5099999999999998</v>
      </c>
      <c r="AA29" s="196">
        <v>13.26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220.5</v>
      </c>
      <c r="AP29" s="196">
        <v>0</v>
      </c>
      <c r="AQ29" s="196">
        <v>0</v>
      </c>
      <c r="AR29" s="196">
        <v>2.13</v>
      </c>
      <c r="AS29" s="196">
        <v>6.07</v>
      </c>
      <c r="AT29" s="196">
        <v>11.55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5.74</v>
      </c>
      <c r="D30" s="196">
        <v>0</v>
      </c>
      <c r="E30" s="196">
        <v>0</v>
      </c>
      <c r="F30" s="196">
        <v>11.75</v>
      </c>
      <c r="G30" s="196">
        <v>0</v>
      </c>
      <c r="H30" s="196">
        <v>0</v>
      </c>
      <c r="I30" s="196">
        <v>9.33</v>
      </c>
      <c r="J30" s="196">
        <v>0</v>
      </c>
      <c r="K30" s="196">
        <v>40.61</v>
      </c>
      <c r="L30" s="196">
        <v>53.66</v>
      </c>
      <c r="M30" s="196">
        <v>0</v>
      </c>
      <c r="N30" s="196">
        <v>1.08</v>
      </c>
      <c r="O30" s="196">
        <v>1.79</v>
      </c>
      <c r="P30" s="196">
        <v>2.41</v>
      </c>
      <c r="Q30" s="196">
        <v>3.29</v>
      </c>
      <c r="R30" s="196">
        <v>0.38</v>
      </c>
      <c r="S30" s="196">
        <v>3.81</v>
      </c>
      <c r="T30" s="196">
        <v>0</v>
      </c>
      <c r="U30" s="196">
        <v>11.75</v>
      </c>
      <c r="V30" s="196">
        <v>0.19</v>
      </c>
      <c r="W30" s="196">
        <v>0.41</v>
      </c>
      <c r="X30" s="196">
        <v>0.89</v>
      </c>
      <c r="Y30" s="196">
        <v>0</v>
      </c>
      <c r="Z30" s="196">
        <v>2.5099999999999998</v>
      </c>
      <c r="AA30" s="196">
        <v>13.26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220.5</v>
      </c>
      <c r="AP30" s="196">
        <v>0</v>
      </c>
      <c r="AQ30" s="196">
        <v>0</v>
      </c>
      <c r="AR30" s="196">
        <v>2.13</v>
      </c>
      <c r="AS30" s="196">
        <v>6.07</v>
      </c>
      <c r="AT30" s="196">
        <v>11.55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5.6</v>
      </c>
      <c r="D31" s="196">
        <v>0</v>
      </c>
      <c r="E31" s="196">
        <v>0</v>
      </c>
      <c r="F31" s="196">
        <v>11.75</v>
      </c>
      <c r="G31" s="196">
        <v>0</v>
      </c>
      <c r="H31" s="196">
        <v>0</v>
      </c>
      <c r="I31" s="196">
        <v>9.33</v>
      </c>
      <c r="J31" s="196">
        <v>0</v>
      </c>
      <c r="K31" s="196">
        <v>42.32</v>
      </c>
      <c r="L31" s="196">
        <v>53.66</v>
      </c>
      <c r="M31" s="196">
        <v>0</v>
      </c>
      <c r="N31" s="196">
        <v>1.08</v>
      </c>
      <c r="O31" s="196">
        <v>1.79</v>
      </c>
      <c r="P31" s="196">
        <v>2.41</v>
      </c>
      <c r="Q31" s="196">
        <v>3.29</v>
      </c>
      <c r="R31" s="196">
        <v>5.95</v>
      </c>
      <c r="S31" s="196">
        <v>3.81</v>
      </c>
      <c r="T31" s="196">
        <v>0</v>
      </c>
      <c r="U31" s="196">
        <v>11.75</v>
      </c>
      <c r="V31" s="196">
        <v>5.27</v>
      </c>
      <c r="W31" s="196">
        <v>0.41</v>
      </c>
      <c r="X31" s="196">
        <v>0.89</v>
      </c>
      <c r="Y31" s="196">
        <v>0</v>
      </c>
      <c r="Z31" s="196">
        <v>2.5099999999999998</v>
      </c>
      <c r="AA31" s="196">
        <v>13.56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220.5</v>
      </c>
      <c r="AP31" s="196">
        <v>0</v>
      </c>
      <c r="AQ31" s="196">
        <v>0</v>
      </c>
      <c r="AR31" s="196">
        <v>2.13</v>
      </c>
      <c r="AS31" s="196">
        <v>6.07</v>
      </c>
      <c r="AT31" s="196">
        <v>11.55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5.6</v>
      </c>
      <c r="D32" s="196">
        <v>0</v>
      </c>
      <c r="E32" s="196">
        <v>0</v>
      </c>
      <c r="F32" s="196">
        <v>11.75</v>
      </c>
      <c r="G32" s="196">
        <v>0</v>
      </c>
      <c r="H32" s="196">
        <v>0</v>
      </c>
      <c r="I32" s="196">
        <v>9.33</v>
      </c>
      <c r="J32" s="196">
        <v>0</v>
      </c>
      <c r="K32" s="196">
        <v>40.61</v>
      </c>
      <c r="L32" s="196">
        <v>53.66</v>
      </c>
      <c r="M32" s="196">
        <v>0</v>
      </c>
      <c r="N32" s="196">
        <v>1.08</v>
      </c>
      <c r="O32" s="196">
        <v>1.79</v>
      </c>
      <c r="P32" s="196">
        <v>2.41</v>
      </c>
      <c r="Q32" s="196">
        <v>3.29</v>
      </c>
      <c r="R32" s="196">
        <v>5.95</v>
      </c>
      <c r="S32" s="196">
        <v>3.81</v>
      </c>
      <c r="T32" s="196">
        <v>0</v>
      </c>
      <c r="U32" s="196">
        <v>11.75</v>
      </c>
      <c r="V32" s="196">
        <v>5.27</v>
      </c>
      <c r="W32" s="196">
        <v>0.41</v>
      </c>
      <c r="X32" s="196">
        <v>0.89</v>
      </c>
      <c r="Y32" s="196">
        <v>0</v>
      </c>
      <c r="Z32" s="196">
        <v>2.5099999999999998</v>
      </c>
      <c r="AA32" s="196">
        <v>1.47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220.5</v>
      </c>
      <c r="AP32" s="196">
        <v>0</v>
      </c>
      <c r="AQ32" s="196">
        <v>0</v>
      </c>
      <c r="AR32" s="196">
        <v>2.13</v>
      </c>
      <c r="AS32" s="196">
        <v>6.07</v>
      </c>
      <c r="AT32" s="196">
        <v>11.55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5.6</v>
      </c>
      <c r="D33" s="196">
        <v>0</v>
      </c>
      <c r="E33" s="196">
        <v>0</v>
      </c>
      <c r="F33" s="196">
        <v>11.75</v>
      </c>
      <c r="G33" s="196">
        <v>0</v>
      </c>
      <c r="H33" s="196">
        <v>0</v>
      </c>
      <c r="I33" s="196">
        <v>9.33</v>
      </c>
      <c r="J33" s="196">
        <v>0</v>
      </c>
      <c r="K33" s="196">
        <v>40.61</v>
      </c>
      <c r="L33" s="196">
        <v>53.66</v>
      </c>
      <c r="M33" s="196">
        <v>0</v>
      </c>
      <c r="N33" s="196">
        <v>1.08</v>
      </c>
      <c r="O33" s="196">
        <v>1.79</v>
      </c>
      <c r="P33" s="196">
        <v>2.41</v>
      </c>
      <c r="Q33" s="196">
        <v>3.29</v>
      </c>
      <c r="R33" s="196">
        <v>5.95</v>
      </c>
      <c r="S33" s="196">
        <v>3.81</v>
      </c>
      <c r="T33" s="196">
        <v>0</v>
      </c>
      <c r="U33" s="196">
        <v>11.75</v>
      </c>
      <c r="V33" s="196">
        <v>0.19</v>
      </c>
      <c r="W33" s="196">
        <v>0.41</v>
      </c>
      <c r="X33" s="196">
        <v>0.89</v>
      </c>
      <c r="Y33" s="196">
        <v>0</v>
      </c>
      <c r="Z33" s="196">
        <v>2.5099999999999998</v>
      </c>
      <c r="AA33" s="196">
        <v>13.26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220.5</v>
      </c>
      <c r="AP33" s="196">
        <v>0</v>
      </c>
      <c r="AQ33" s="196">
        <v>0</v>
      </c>
      <c r="AR33" s="196">
        <v>2.13</v>
      </c>
      <c r="AS33" s="196">
        <v>6.07</v>
      </c>
      <c r="AT33" s="196">
        <v>11.55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5.6</v>
      </c>
      <c r="D34" s="196">
        <v>0</v>
      </c>
      <c r="E34" s="196">
        <v>0</v>
      </c>
      <c r="F34" s="196">
        <v>11.75</v>
      </c>
      <c r="G34" s="196">
        <v>0</v>
      </c>
      <c r="H34" s="196">
        <v>0</v>
      </c>
      <c r="I34" s="196">
        <v>9.33</v>
      </c>
      <c r="J34" s="196">
        <v>0</v>
      </c>
      <c r="K34" s="196">
        <v>40.61</v>
      </c>
      <c r="L34" s="196">
        <v>53.66</v>
      </c>
      <c r="M34" s="196">
        <v>0</v>
      </c>
      <c r="N34" s="196">
        <v>1.08</v>
      </c>
      <c r="O34" s="196">
        <v>1.79</v>
      </c>
      <c r="P34" s="196">
        <v>2.41</v>
      </c>
      <c r="Q34" s="196">
        <v>3.29</v>
      </c>
      <c r="R34" s="196">
        <v>0.38</v>
      </c>
      <c r="S34" s="196">
        <v>3.81</v>
      </c>
      <c r="T34" s="196">
        <v>0</v>
      </c>
      <c r="U34" s="196">
        <v>11.75</v>
      </c>
      <c r="V34" s="196">
        <v>0.19</v>
      </c>
      <c r="W34" s="196">
        <v>0.41</v>
      </c>
      <c r="X34" s="196">
        <v>0.89</v>
      </c>
      <c r="Y34" s="196">
        <v>0</v>
      </c>
      <c r="Z34" s="196">
        <v>2.5099999999999998</v>
      </c>
      <c r="AA34" s="196">
        <v>0.81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220.5</v>
      </c>
      <c r="AP34" s="196">
        <v>0</v>
      </c>
      <c r="AQ34" s="196">
        <v>0</v>
      </c>
      <c r="AR34" s="196">
        <v>2.13</v>
      </c>
      <c r="AS34" s="196">
        <v>6.07</v>
      </c>
      <c r="AT34" s="196">
        <v>11.55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5.6</v>
      </c>
      <c r="D35" s="196">
        <v>0</v>
      </c>
      <c r="E35" s="196">
        <v>0</v>
      </c>
      <c r="F35" s="196">
        <v>11.75</v>
      </c>
      <c r="G35" s="196">
        <v>0</v>
      </c>
      <c r="H35" s="196">
        <v>0</v>
      </c>
      <c r="I35" s="196">
        <v>9.33</v>
      </c>
      <c r="J35" s="196">
        <v>0</v>
      </c>
      <c r="K35" s="196">
        <v>40.61</v>
      </c>
      <c r="L35" s="196">
        <v>53.66</v>
      </c>
      <c r="M35" s="196">
        <v>0</v>
      </c>
      <c r="N35" s="196">
        <v>1.08</v>
      </c>
      <c r="O35" s="196">
        <v>1.79</v>
      </c>
      <c r="P35" s="196">
        <v>2.41</v>
      </c>
      <c r="Q35" s="196">
        <v>3.29</v>
      </c>
      <c r="R35" s="196">
        <v>5.95</v>
      </c>
      <c r="S35" s="196">
        <v>3.81</v>
      </c>
      <c r="T35" s="196">
        <v>0</v>
      </c>
      <c r="U35" s="196">
        <v>11.75</v>
      </c>
      <c r="V35" s="196">
        <v>5.27</v>
      </c>
      <c r="W35" s="196">
        <v>0.41</v>
      </c>
      <c r="X35" s="196">
        <v>0.89</v>
      </c>
      <c r="Y35" s="196">
        <v>0</v>
      </c>
      <c r="Z35" s="196">
        <v>2.5099999999999998</v>
      </c>
      <c r="AA35" s="196">
        <v>13.27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220.5</v>
      </c>
      <c r="AP35" s="196">
        <v>0</v>
      </c>
      <c r="AQ35" s="196">
        <v>0</v>
      </c>
      <c r="AR35" s="196">
        <v>2.13</v>
      </c>
      <c r="AS35" s="196">
        <v>6.07</v>
      </c>
      <c r="AT35" s="196">
        <v>11.55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5.6</v>
      </c>
      <c r="D36" s="196">
        <v>0</v>
      </c>
      <c r="E36" s="196">
        <v>0</v>
      </c>
      <c r="F36" s="196">
        <v>11.75</v>
      </c>
      <c r="G36" s="196">
        <v>0</v>
      </c>
      <c r="H36" s="196">
        <v>0</v>
      </c>
      <c r="I36" s="196">
        <v>9.33</v>
      </c>
      <c r="J36" s="196">
        <v>0</v>
      </c>
      <c r="K36" s="196">
        <v>40.61</v>
      </c>
      <c r="L36" s="196">
        <v>53.66</v>
      </c>
      <c r="M36" s="196">
        <v>0</v>
      </c>
      <c r="N36" s="196">
        <v>1.08</v>
      </c>
      <c r="O36" s="196">
        <v>1.79</v>
      </c>
      <c r="P36" s="196">
        <v>2.41</v>
      </c>
      <c r="Q36" s="196">
        <v>3.29</v>
      </c>
      <c r="R36" s="196">
        <v>6.12</v>
      </c>
      <c r="S36" s="196">
        <v>3.81</v>
      </c>
      <c r="T36" s="196">
        <v>0</v>
      </c>
      <c r="U36" s="196">
        <v>11.75</v>
      </c>
      <c r="V36" s="196">
        <v>5.27</v>
      </c>
      <c r="W36" s="196">
        <v>0.41</v>
      </c>
      <c r="X36" s="196">
        <v>0.89</v>
      </c>
      <c r="Y36" s="196">
        <v>0</v>
      </c>
      <c r="Z36" s="196">
        <v>2.5099999999999998</v>
      </c>
      <c r="AA36" s="196">
        <v>13.27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220.5</v>
      </c>
      <c r="AP36" s="196">
        <v>0</v>
      </c>
      <c r="AQ36" s="196">
        <v>0</v>
      </c>
      <c r="AR36" s="196">
        <v>2.13</v>
      </c>
      <c r="AS36" s="196">
        <v>6.07</v>
      </c>
      <c r="AT36" s="196">
        <v>11.55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5.6</v>
      </c>
      <c r="D37" s="196">
        <v>0</v>
      </c>
      <c r="E37" s="196">
        <v>0</v>
      </c>
      <c r="F37" s="196">
        <v>11.75</v>
      </c>
      <c r="G37" s="196">
        <v>0</v>
      </c>
      <c r="H37" s="196">
        <v>0</v>
      </c>
      <c r="I37" s="196">
        <v>9.33</v>
      </c>
      <c r="J37" s="196">
        <v>0</v>
      </c>
      <c r="K37" s="196">
        <v>40.61</v>
      </c>
      <c r="L37" s="196">
        <v>53.66</v>
      </c>
      <c r="M37" s="196">
        <v>0</v>
      </c>
      <c r="N37" s="196">
        <v>1.08</v>
      </c>
      <c r="O37" s="196">
        <v>1.79</v>
      </c>
      <c r="P37" s="196">
        <v>2.41</v>
      </c>
      <c r="Q37" s="196">
        <v>3.29</v>
      </c>
      <c r="R37" s="196">
        <v>6.12</v>
      </c>
      <c r="S37" s="196">
        <v>3.81</v>
      </c>
      <c r="T37" s="196">
        <v>0</v>
      </c>
      <c r="U37" s="196">
        <v>11.75</v>
      </c>
      <c r="V37" s="196">
        <v>0.19</v>
      </c>
      <c r="W37" s="196">
        <v>0.41</v>
      </c>
      <c r="X37" s="196">
        <v>0.89</v>
      </c>
      <c r="Y37" s="196">
        <v>0</v>
      </c>
      <c r="Z37" s="196">
        <v>2.5099999999999998</v>
      </c>
      <c r="AA37" s="196">
        <v>13.27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220.5</v>
      </c>
      <c r="AP37" s="196">
        <v>0</v>
      </c>
      <c r="AQ37" s="196">
        <v>0</v>
      </c>
      <c r="AR37" s="196">
        <v>2.13</v>
      </c>
      <c r="AS37" s="196">
        <v>6.07</v>
      </c>
      <c r="AT37" s="196">
        <v>11.55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5.6</v>
      </c>
      <c r="D38" s="196">
        <v>0</v>
      </c>
      <c r="E38" s="196">
        <v>0</v>
      </c>
      <c r="F38" s="196">
        <v>11.75</v>
      </c>
      <c r="G38" s="196">
        <v>0</v>
      </c>
      <c r="H38" s="196">
        <v>0</v>
      </c>
      <c r="I38" s="196">
        <v>9.33</v>
      </c>
      <c r="J38" s="196">
        <v>0</v>
      </c>
      <c r="K38" s="196">
        <v>40.61</v>
      </c>
      <c r="L38" s="196">
        <v>53.66</v>
      </c>
      <c r="M38" s="196">
        <v>0</v>
      </c>
      <c r="N38" s="196">
        <v>1.08</v>
      </c>
      <c r="O38" s="196">
        <v>1.79</v>
      </c>
      <c r="P38" s="196">
        <v>2.41</v>
      </c>
      <c r="Q38" s="196">
        <v>3.29</v>
      </c>
      <c r="R38" s="196">
        <v>6.12</v>
      </c>
      <c r="S38" s="196">
        <v>3.81</v>
      </c>
      <c r="T38" s="196">
        <v>0</v>
      </c>
      <c r="U38" s="196">
        <v>11.75</v>
      </c>
      <c r="V38" s="196">
        <v>0.19</v>
      </c>
      <c r="W38" s="196">
        <v>0.41</v>
      </c>
      <c r="X38" s="196">
        <v>0.89</v>
      </c>
      <c r="Y38" s="196">
        <v>0</v>
      </c>
      <c r="Z38" s="196">
        <v>2.5099999999999998</v>
      </c>
      <c r="AA38" s="196">
        <v>13.27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220.5</v>
      </c>
      <c r="AP38" s="196">
        <v>0</v>
      </c>
      <c r="AQ38" s="196">
        <v>0</v>
      </c>
      <c r="AR38" s="196">
        <v>2.13</v>
      </c>
      <c r="AS38" s="196">
        <v>6.07</v>
      </c>
      <c r="AT38" s="196">
        <v>11.55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5.6</v>
      </c>
      <c r="D39" s="196">
        <v>0</v>
      </c>
      <c r="E39" s="196">
        <v>0</v>
      </c>
      <c r="F39" s="196">
        <v>11.75</v>
      </c>
      <c r="G39" s="196">
        <v>0</v>
      </c>
      <c r="H39" s="196">
        <v>0</v>
      </c>
      <c r="I39" s="196">
        <v>9.33</v>
      </c>
      <c r="J39" s="196">
        <v>0</v>
      </c>
      <c r="K39" s="196">
        <v>40.61</v>
      </c>
      <c r="L39" s="196">
        <v>53.66</v>
      </c>
      <c r="M39" s="196">
        <v>0</v>
      </c>
      <c r="N39" s="196">
        <v>1.08</v>
      </c>
      <c r="O39" s="196">
        <v>1.79</v>
      </c>
      <c r="P39" s="196">
        <v>2.41</v>
      </c>
      <c r="Q39" s="196">
        <v>3.29</v>
      </c>
      <c r="R39" s="196">
        <v>0.38</v>
      </c>
      <c r="S39" s="196">
        <v>3.81</v>
      </c>
      <c r="T39" s="196">
        <v>0</v>
      </c>
      <c r="U39" s="196">
        <v>11.75</v>
      </c>
      <c r="V39" s="196">
        <v>0.19</v>
      </c>
      <c r="W39" s="196">
        <v>0.41</v>
      </c>
      <c r="X39" s="196">
        <v>0.89</v>
      </c>
      <c r="Y39" s="196">
        <v>0</v>
      </c>
      <c r="Z39" s="196">
        <v>2.5099999999999998</v>
      </c>
      <c r="AA39" s="196">
        <v>0.81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220.5</v>
      </c>
      <c r="AP39" s="196">
        <v>0</v>
      </c>
      <c r="AQ39" s="196">
        <v>0</v>
      </c>
      <c r="AR39" s="196">
        <v>2.13</v>
      </c>
      <c r="AS39" s="196">
        <v>6.07</v>
      </c>
      <c r="AT39" s="196">
        <v>11.55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5.6</v>
      </c>
      <c r="D40" s="196">
        <v>0</v>
      </c>
      <c r="E40" s="196">
        <v>0</v>
      </c>
      <c r="F40" s="196">
        <v>11.75</v>
      </c>
      <c r="G40" s="196">
        <v>0</v>
      </c>
      <c r="H40" s="196">
        <v>0</v>
      </c>
      <c r="I40" s="196">
        <v>9.33</v>
      </c>
      <c r="J40" s="196">
        <v>0</v>
      </c>
      <c r="K40" s="196">
        <v>40.61</v>
      </c>
      <c r="L40" s="196">
        <v>53.66</v>
      </c>
      <c r="M40" s="196">
        <v>0</v>
      </c>
      <c r="N40" s="196">
        <v>1.08</v>
      </c>
      <c r="O40" s="196">
        <v>1.79</v>
      </c>
      <c r="P40" s="196">
        <v>2.41</v>
      </c>
      <c r="Q40" s="196">
        <v>3.29</v>
      </c>
      <c r="R40" s="196">
        <v>0.38</v>
      </c>
      <c r="S40" s="196">
        <v>3.81</v>
      </c>
      <c r="T40" s="196">
        <v>0</v>
      </c>
      <c r="U40" s="196">
        <v>11.75</v>
      </c>
      <c r="V40" s="196">
        <v>0.19</v>
      </c>
      <c r="W40" s="196">
        <v>0.41</v>
      </c>
      <c r="X40" s="196">
        <v>0.89</v>
      </c>
      <c r="Y40" s="196">
        <v>0</v>
      </c>
      <c r="Z40" s="196">
        <v>2.5099999999999998</v>
      </c>
      <c r="AA40" s="196">
        <v>0.81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220.5</v>
      </c>
      <c r="AP40" s="196">
        <v>0</v>
      </c>
      <c r="AQ40" s="196">
        <v>0</v>
      </c>
      <c r="AR40" s="196">
        <v>2.13</v>
      </c>
      <c r="AS40" s="196">
        <v>6.07</v>
      </c>
      <c r="AT40" s="196">
        <v>11.55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5.6</v>
      </c>
      <c r="D41" s="196">
        <v>0</v>
      </c>
      <c r="E41" s="196">
        <v>0</v>
      </c>
      <c r="F41" s="196">
        <v>11.72</v>
      </c>
      <c r="G41" s="196">
        <v>0</v>
      </c>
      <c r="H41" s="196">
        <v>0</v>
      </c>
      <c r="I41" s="196">
        <v>9.33</v>
      </c>
      <c r="J41" s="196">
        <v>0</v>
      </c>
      <c r="K41" s="196">
        <v>40.61</v>
      </c>
      <c r="L41" s="196">
        <v>53.66</v>
      </c>
      <c r="M41" s="196">
        <v>0</v>
      </c>
      <c r="N41" s="196">
        <v>1.08</v>
      </c>
      <c r="O41" s="196">
        <v>1.79</v>
      </c>
      <c r="P41" s="196">
        <v>2.41</v>
      </c>
      <c r="Q41" s="196">
        <v>3.29</v>
      </c>
      <c r="R41" s="196">
        <v>0.38</v>
      </c>
      <c r="S41" s="196">
        <v>3.81</v>
      </c>
      <c r="T41" s="196">
        <v>0</v>
      </c>
      <c r="U41" s="196">
        <v>11.75</v>
      </c>
      <c r="V41" s="196">
        <v>0.19</v>
      </c>
      <c r="W41" s="196">
        <v>0.41</v>
      </c>
      <c r="X41" s="196">
        <v>0.89</v>
      </c>
      <c r="Y41" s="196">
        <v>0</v>
      </c>
      <c r="Z41" s="196">
        <v>2.5099999999999998</v>
      </c>
      <c r="AA41" s="196">
        <v>0.81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10.039999999999999</v>
      </c>
      <c r="AL41" s="196">
        <v>0</v>
      </c>
      <c r="AM41" s="196">
        <v>0</v>
      </c>
      <c r="AN41" s="196">
        <v>0</v>
      </c>
      <c r="AO41" s="196">
        <v>220.5</v>
      </c>
      <c r="AP41" s="196">
        <v>0</v>
      </c>
      <c r="AQ41" s="196">
        <v>0</v>
      </c>
      <c r="AR41" s="196">
        <v>2.13</v>
      </c>
      <c r="AS41" s="196">
        <v>6.07</v>
      </c>
      <c r="AT41" s="196">
        <v>11.55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5.6</v>
      </c>
      <c r="D42" s="196">
        <v>0</v>
      </c>
      <c r="E42" s="196">
        <v>0</v>
      </c>
      <c r="F42" s="196">
        <v>11.72</v>
      </c>
      <c r="G42" s="196">
        <v>0</v>
      </c>
      <c r="H42" s="196">
        <v>0</v>
      </c>
      <c r="I42" s="196">
        <v>9.33</v>
      </c>
      <c r="J42" s="196">
        <v>0</v>
      </c>
      <c r="K42" s="196">
        <v>40.61</v>
      </c>
      <c r="L42" s="196">
        <v>53.66</v>
      </c>
      <c r="M42" s="196">
        <v>0</v>
      </c>
      <c r="N42" s="196">
        <v>1.08</v>
      </c>
      <c r="O42" s="196">
        <v>1.79</v>
      </c>
      <c r="P42" s="196">
        <v>2.41</v>
      </c>
      <c r="Q42" s="196">
        <v>3.29</v>
      </c>
      <c r="R42" s="196">
        <v>0.38</v>
      </c>
      <c r="S42" s="196">
        <v>3.81</v>
      </c>
      <c r="T42" s="196">
        <v>0</v>
      </c>
      <c r="U42" s="196">
        <v>11.75</v>
      </c>
      <c r="V42" s="196">
        <v>0.19</v>
      </c>
      <c r="W42" s="196">
        <v>0.41</v>
      </c>
      <c r="X42" s="196">
        <v>0.89</v>
      </c>
      <c r="Y42" s="196">
        <v>0</v>
      </c>
      <c r="Z42" s="196">
        <v>2.5099999999999998</v>
      </c>
      <c r="AA42" s="196">
        <v>0.81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10.039999999999999</v>
      </c>
      <c r="AL42" s="196">
        <v>0</v>
      </c>
      <c r="AM42" s="196">
        <v>0</v>
      </c>
      <c r="AN42" s="196">
        <v>0</v>
      </c>
      <c r="AO42" s="196">
        <v>220.5</v>
      </c>
      <c r="AP42" s="196">
        <v>0</v>
      </c>
      <c r="AQ42" s="196">
        <v>0</v>
      </c>
      <c r="AR42" s="196">
        <v>2.13</v>
      </c>
      <c r="AS42" s="196">
        <v>6.07</v>
      </c>
      <c r="AT42" s="196">
        <v>11.55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5.47</v>
      </c>
      <c r="D43" s="196">
        <v>0</v>
      </c>
      <c r="E43" s="196">
        <v>0</v>
      </c>
      <c r="F43" s="196">
        <v>11.64</v>
      </c>
      <c r="G43" s="196">
        <v>0</v>
      </c>
      <c r="H43" s="196">
        <v>0</v>
      </c>
      <c r="I43" s="196">
        <v>9.33</v>
      </c>
      <c r="J43" s="196">
        <v>0</v>
      </c>
      <c r="K43" s="196">
        <v>40.61</v>
      </c>
      <c r="L43" s="196">
        <v>53.66</v>
      </c>
      <c r="M43" s="196">
        <v>0</v>
      </c>
      <c r="N43" s="196">
        <v>1.08</v>
      </c>
      <c r="O43" s="196">
        <v>1.79</v>
      </c>
      <c r="P43" s="196">
        <v>2.41</v>
      </c>
      <c r="Q43" s="196">
        <v>3.29</v>
      </c>
      <c r="R43" s="196">
        <v>0.38</v>
      </c>
      <c r="S43" s="196">
        <v>3.81</v>
      </c>
      <c r="T43" s="196">
        <v>0</v>
      </c>
      <c r="U43" s="196">
        <v>11.75</v>
      </c>
      <c r="V43" s="196">
        <v>0.19</v>
      </c>
      <c r="W43" s="196">
        <v>0.41</v>
      </c>
      <c r="X43" s="196">
        <v>0.89</v>
      </c>
      <c r="Y43" s="196">
        <v>0</v>
      </c>
      <c r="Z43" s="196">
        <v>2.5099999999999998</v>
      </c>
      <c r="AA43" s="196">
        <v>0.81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10.039999999999999</v>
      </c>
      <c r="AL43" s="196">
        <v>0</v>
      </c>
      <c r="AM43" s="196">
        <v>0</v>
      </c>
      <c r="AN43" s="196">
        <v>0</v>
      </c>
      <c r="AO43" s="196">
        <v>220.5</v>
      </c>
      <c r="AP43" s="196">
        <v>0</v>
      </c>
      <c r="AQ43" s="196">
        <v>0</v>
      </c>
      <c r="AR43" s="196">
        <v>2.13</v>
      </c>
      <c r="AS43" s="196">
        <v>6.07</v>
      </c>
      <c r="AT43" s="196">
        <v>11.55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5.47</v>
      </c>
      <c r="D44" s="196">
        <v>0</v>
      </c>
      <c r="E44" s="196">
        <v>0</v>
      </c>
      <c r="F44" s="196">
        <v>11.64</v>
      </c>
      <c r="G44" s="196">
        <v>0</v>
      </c>
      <c r="H44" s="196">
        <v>0</v>
      </c>
      <c r="I44" s="196">
        <v>9.33</v>
      </c>
      <c r="J44" s="196">
        <v>0</v>
      </c>
      <c r="K44" s="196">
        <v>40.61</v>
      </c>
      <c r="L44" s="196">
        <v>53.66</v>
      </c>
      <c r="M44" s="196">
        <v>0</v>
      </c>
      <c r="N44" s="196">
        <v>1.08</v>
      </c>
      <c r="O44" s="196">
        <v>1.79</v>
      </c>
      <c r="P44" s="196">
        <v>2.41</v>
      </c>
      <c r="Q44" s="196">
        <v>3.29</v>
      </c>
      <c r="R44" s="196">
        <v>0.38</v>
      </c>
      <c r="S44" s="196">
        <v>3.81</v>
      </c>
      <c r="T44" s="196">
        <v>0</v>
      </c>
      <c r="U44" s="196">
        <v>11.75</v>
      </c>
      <c r="V44" s="196">
        <v>0.19</v>
      </c>
      <c r="W44" s="196">
        <v>0.41</v>
      </c>
      <c r="X44" s="196">
        <v>0.89</v>
      </c>
      <c r="Y44" s="196">
        <v>0</v>
      </c>
      <c r="Z44" s="196">
        <v>2.5099999999999998</v>
      </c>
      <c r="AA44" s="196">
        <v>0.81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10.039999999999999</v>
      </c>
      <c r="AL44" s="196">
        <v>0</v>
      </c>
      <c r="AM44" s="196">
        <v>0</v>
      </c>
      <c r="AN44" s="196">
        <v>0</v>
      </c>
      <c r="AO44" s="196">
        <v>220.5</v>
      </c>
      <c r="AP44" s="196">
        <v>0</v>
      </c>
      <c r="AQ44" s="196">
        <v>0</v>
      </c>
      <c r="AR44" s="196">
        <v>2.13</v>
      </c>
      <c r="AS44" s="196">
        <v>6.07</v>
      </c>
      <c r="AT44" s="196">
        <v>11.55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5.47</v>
      </c>
      <c r="D45" s="196">
        <v>0</v>
      </c>
      <c r="E45" s="196">
        <v>0</v>
      </c>
      <c r="F45" s="196">
        <v>11.64</v>
      </c>
      <c r="G45" s="196">
        <v>0</v>
      </c>
      <c r="H45" s="196">
        <v>0</v>
      </c>
      <c r="I45" s="196">
        <v>9.33</v>
      </c>
      <c r="J45" s="196">
        <v>0</v>
      </c>
      <c r="K45" s="196">
        <v>40.61</v>
      </c>
      <c r="L45" s="196">
        <v>53.66</v>
      </c>
      <c r="M45" s="196">
        <v>0</v>
      </c>
      <c r="N45" s="196">
        <v>1.08</v>
      </c>
      <c r="O45" s="196">
        <v>1.79</v>
      </c>
      <c r="P45" s="196">
        <v>2.41</v>
      </c>
      <c r="Q45" s="196">
        <v>3.29</v>
      </c>
      <c r="R45" s="196">
        <v>0.38</v>
      </c>
      <c r="S45" s="196">
        <v>3.81</v>
      </c>
      <c r="T45" s="196">
        <v>0</v>
      </c>
      <c r="U45" s="196">
        <v>11.75</v>
      </c>
      <c r="V45" s="196">
        <v>0.19</v>
      </c>
      <c r="W45" s="196">
        <v>0.41</v>
      </c>
      <c r="X45" s="196">
        <v>0.89</v>
      </c>
      <c r="Y45" s="196">
        <v>0</v>
      </c>
      <c r="Z45" s="196">
        <v>2.5099999999999998</v>
      </c>
      <c r="AA45" s="196">
        <v>0.81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10.039999999999999</v>
      </c>
      <c r="AL45" s="196">
        <v>0</v>
      </c>
      <c r="AM45" s="196">
        <v>0</v>
      </c>
      <c r="AN45" s="196">
        <v>0</v>
      </c>
      <c r="AO45" s="196">
        <v>220.5</v>
      </c>
      <c r="AP45" s="196">
        <v>0</v>
      </c>
      <c r="AQ45" s="196">
        <v>0</v>
      </c>
      <c r="AR45" s="196">
        <v>2.13</v>
      </c>
      <c r="AS45" s="196">
        <v>6.07</v>
      </c>
      <c r="AT45" s="196">
        <v>11.55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5.47</v>
      </c>
      <c r="D46" s="196">
        <v>0</v>
      </c>
      <c r="E46" s="196">
        <v>0</v>
      </c>
      <c r="F46" s="196">
        <v>11.64</v>
      </c>
      <c r="G46" s="196">
        <v>0</v>
      </c>
      <c r="H46" s="196">
        <v>0</v>
      </c>
      <c r="I46" s="196">
        <v>9.33</v>
      </c>
      <c r="J46" s="196">
        <v>0</v>
      </c>
      <c r="K46" s="196">
        <v>40.61</v>
      </c>
      <c r="L46" s="196">
        <v>53.66</v>
      </c>
      <c r="M46" s="196">
        <v>0</v>
      </c>
      <c r="N46" s="196">
        <v>1.08</v>
      </c>
      <c r="O46" s="196">
        <v>1.79</v>
      </c>
      <c r="P46" s="196">
        <v>2.41</v>
      </c>
      <c r="Q46" s="196">
        <v>3.29</v>
      </c>
      <c r="R46" s="196">
        <v>0.38</v>
      </c>
      <c r="S46" s="196">
        <v>3.81</v>
      </c>
      <c r="T46" s="196">
        <v>0</v>
      </c>
      <c r="U46" s="196">
        <v>11.75</v>
      </c>
      <c r="V46" s="196">
        <v>0.19</v>
      </c>
      <c r="W46" s="196">
        <v>0.41</v>
      </c>
      <c r="X46" s="196">
        <v>0.89</v>
      </c>
      <c r="Y46" s="196">
        <v>0</v>
      </c>
      <c r="Z46" s="196">
        <v>2.5099999999999998</v>
      </c>
      <c r="AA46" s="196">
        <v>0.81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10.039999999999999</v>
      </c>
      <c r="AL46" s="196">
        <v>0</v>
      </c>
      <c r="AM46" s="196">
        <v>0</v>
      </c>
      <c r="AN46" s="196">
        <v>0</v>
      </c>
      <c r="AO46" s="196">
        <v>220.5</v>
      </c>
      <c r="AP46" s="196">
        <v>0</v>
      </c>
      <c r="AQ46" s="196">
        <v>0</v>
      </c>
      <c r="AR46" s="196">
        <v>2.13</v>
      </c>
      <c r="AS46" s="196">
        <v>6.07</v>
      </c>
      <c r="AT46" s="196">
        <v>11.55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5.47</v>
      </c>
      <c r="D47" s="196">
        <v>0</v>
      </c>
      <c r="E47" s="196">
        <v>0</v>
      </c>
      <c r="F47" s="196">
        <v>11.64</v>
      </c>
      <c r="G47" s="196">
        <v>0</v>
      </c>
      <c r="H47" s="196">
        <v>0</v>
      </c>
      <c r="I47" s="196">
        <v>9.33</v>
      </c>
      <c r="J47" s="196">
        <v>0</v>
      </c>
      <c r="K47" s="196">
        <v>40.61</v>
      </c>
      <c r="L47" s="196">
        <v>53.66</v>
      </c>
      <c r="M47" s="196">
        <v>0</v>
      </c>
      <c r="N47" s="196">
        <v>1.08</v>
      </c>
      <c r="O47" s="196">
        <v>1.79</v>
      </c>
      <c r="P47" s="196">
        <v>2.41</v>
      </c>
      <c r="Q47" s="196">
        <v>3.29</v>
      </c>
      <c r="R47" s="196">
        <v>0.38</v>
      </c>
      <c r="S47" s="196">
        <v>3.81</v>
      </c>
      <c r="T47" s="196">
        <v>0</v>
      </c>
      <c r="U47" s="196">
        <v>11.75</v>
      </c>
      <c r="V47" s="196">
        <v>0.19</v>
      </c>
      <c r="W47" s="196">
        <v>0.41</v>
      </c>
      <c r="X47" s="196">
        <v>0.89</v>
      </c>
      <c r="Y47" s="196">
        <v>0</v>
      </c>
      <c r="Z47" s="196">
        <v>2.5099999999999998</v>
      </c>
      <c r="AA47" s="196">
        <v>0.81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10.039999999999999</v>
      </c>
      <c r="AL47" s="196">
        <v>0</v>
      </c>
      <c r="AM47" s="196">
        <v>0</v>
      </c>
      <c r="AN47" s="196">
        <v>0</v>
      </c>
      <c r="AO47" s="196">
        <v>220.5</v>
      </c>
      <c r="AP47" s="196">
        <v>0</v>
      </c>
      <c r="AQ47" s="196">
        <v>0</v>
      </c>
      <c r="AR47" s="196">
        <v>2.13</v>
      </c>
      <c r="AS47" s="196">
        <v>6.07</v>
      </c>
      <c r="AT47" s="196">
        <v>11.55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5.47</v>
      </c>
      <c r="D48" s="196">
        <v>0</v>
      </c>
      <c r="E48" s="196">
        <v>0</v>
      </c>
      <c r="F48" s="196">
        <v>11.64</v>
      </c>
      <c r="G48" s="196">
        <v>0</v>
      </c>
      <c r="H48" s="196">
        <v>0</v>
      </c>
      <c r="I48" s="196">
        <v>9.33</v>
      </c>
      <c r="J48" s="196">
        <v>0</v>
      </c>
      <c r="K48" s="196">
        <v>40.61</v>
      </c>
      <c r="L48" s="196">
        <v>53.66</v>
      </c>
      <c r="M48" s="196">
        <v>0</v>
      </c>
      <c r="N48" s="196">
        <v>1.08</v>
      </c>
      <c r="O48" s="196">
        <v>1.79</v>
      </c>
      <c r="P48" s="196">
        <v>2.41</v>
      </c>
      <c r="Q48" s="196">
        <v>3.29</v>
      </c>
      <c r="R48" s="196">
        <v>0.38</v>
      </c>
      <c r="S48" s="196">
        <v>3.81</v>
      </c>
      <c r="T48" s="196">
        <v>0</v>
      </c>
      <c r="U48" s="196">
        <v>11.75</v>
      </c>
      <c r="V48" s="196">
        <v>0.19</v>
      </c>
      <c r="W48" s="196">
        <v>0.41</v>
      </c>
      <c r="X48" s="196">
        <v>0.89</v>
      </c>
      <c r="Y48" s="196">
        <v>0</v>
      </c>
      <c r="Z48" s="196">
        <v>2.5099999999999998</v>
      </c>
      <c r="AA48" s="196">
        <v>0.81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10.039999999999999</v>
      </c>
      <c r="AL48" s="196">
        <v>0</v>
      </c>
      <c r="AM48" s="196">
        <v>0</v>
      </c>
      <c r="AN48" s="196">
        <v>0</v>
      </c>
      <c r="AO48" s="196">
        <v>220.5</v>
      </c>
      <c r="AP48" s="196">
        <v>0</v>
      </c>
      <c r="AQ48" s="196">
        <v>0</v>
      </c>
      <c r="AR48" s="196">
        <v>2.13</v>
      </c>
      <c r="AS48" s="196">
        <v>6.07</v>
      </c>
      <c r="AT48" s="196">
        <v>11.55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5.47</v>
      </c>
      <c r="D49" s="196">
        <v>0</v>
      </c>
      <c r="E49" s="196">
        <v>0</v>
      </c>
      <c r="F49" s="196">
        <v>11.64</v>
      </c>
      <c r="G49" s="196">
        <v>0</v>
      </c>
      <c r="H49" s="196">
        <v>0</v>
      </c>
      <c r="I49" s="196">
        <v>9.33</v>
      </c>
      <c r="J49" s="196">
        <v>0</v>
      </c>
      <c r="K49" s="196">
        <v>41.68</v>
      </c>
      <c r="L49" s="196">
        <v>53.66</v>
      </c>
      <c r="M49" s="196">
        <v>0</v>
      </c>
      <c r="N49" s="196">
        <v>1.08</v>
      </c>
      <c r="O49" s="196">
        <v>1.79</v>
      </c>
      <c r="P49" s="196">
        <v>2.41</v>
      </c>
      <c r="Q49" s="196">
        <v>3.36</v>
      </c>
      <c r="R49" s="196">
        <v>5.77</v>
      </c>
      <c r="S49" s="196">
        <v>3.81</v>
      </c>
      <c r="T49" s="196">
        <v>0</v>
      </c>
      <c r="U49" s="196">
        <v>11.75</v>
      </c>
      <c r="V49" s="196">
        <v>5.27</v>
      </c>
      <c r="W49" s="196">
        <v>0.41</v>
      </c>
      <c r="X49" s="196">
        <v>3.55</v>
      </c>
      <c r="Y49" s="196">
        <v>0</v>
      </c>
      <c r="Z49" s="196">
        <v>2.5099999999999998</v>
      </c>
      <c r="AA49" s="196">
        <v>0.81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10.039999999999999</v>
      </c>
      <c r="AL49" s="196">
        <v>0</v>
      </c>
      <c r="AM49" s="196">
        <v>0</v>
      </c>
      <c r="AN49" s="196">
        <v>0</v>
      </c>
      <c r="AO49" s="196">
        <v>220.5</v>
      </c>
      <c r="AP49" s="196">
        <v>0</v>
      </c>
      <c r="AQ49" s="196">
        <v>0</v>
      </c>
      <c r="AR49" s="196">
        <v>2.13</v>
      </c>
      <c r="AS49" s="196">
        <v>6.07</v>
      </c>
      <c r="AT49" s="196">
        <v>11.55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5.47</v>
      </c>
      <c r="D50" s="196">
        <v>0</v>
      </c>
      <c r="E50" s="196">
        <v>0</v>
      </c>
      <c r="F50" s="196">
        <v>11.64</v>
      </c>
      <c r="G50" s="196">
        <v>0</v>
      </c>
      <c r="H50" s="196">
        <v>0</v>
      </c>
      <c r="I50" s="196">
        <v>9.33</v>
      </c>
      <c r="J50" s="196">
        <v>0</v>
      </c>
      <c r="K50" s="196">
        <v>42.08</v>
      </c>
      <c r="L50" s="196">
        <v>53.66</v>
      </c>
      <c r="M50" s="196">
        <v>0</v>
      </c>
      <c r="N50" s="196">
        <v>1.08</v>
      </c>
      <c r="O50" s="196">
        <v>1.79</v>
      </c>
      <c r="P50" s="196">
        <v>2.41</v>
      </c>
      <c r="Q50" s="196">
        <v>3.36</v>
      </c>
      <c r="R50" s="196">
        <v>5.95</v>
      </c>
      <c r="S50" s="196">
        <v>3.81</v>
      </c>
      <c r="T50" s="196">
        <v>0</v>
      </c>
      <c r="U50" s="196">
        <v>11.75</v>
      </c>
      <c r="V50" s="196">
        <v>5.27</v>
      </c>
      <c r="W50" s="196">
        <v>0.41</v>
      </c>
      <c r="X50" s="196">
        <v>0.89</v>
      </c>
      <c r="Y50" s="196">
        <v>0</v>
      </c>
      <c r="Z50" s="196">
        <v>2.5099999999999998</v>
      </c>
      <c r="AA50" s="196">
        <v>0.81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10.039999999999999</v>
      </c>
      <c r="AL50" s="196">
        <v>0</v>
      </c>
      <c r="AM50" s="196">
        <v>0</v>
      </c>
      <c r="AN50" s="196">
        <v>0</v>
      </c>
      <c r="AO50" s="196">
        <v>220.5</v>
      </c>
      <c r="AP50" s="196">
        <v>0</v>
      </c>
      <c r="AQ50" s="196">
        <v>0</v>
      </c>
      <c r="AR50" s="196">
        <v>2.13</v>
      </c>
      <c r="AS50" s="196">
        <v>6.07</v>
      </c>
      <c r="AT50" s="196">
        <v>11.55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5.47</v>
      </c>
      <c r="D51" s="196">
        <v>0</v>
      </c>
      <c r="E51" s="196">
        <v>0</v>
      </c>
      <c r="F51" s="196">
        <v>11.64</v>
      </c>
      <c r="G51" s="196">
        <v>0</v>
      </c>
      <c r="H51" s="196">
        <v>0</v>
      </c>
      <c r="I51" s="196">
        <v>9.33</v>
      </c>
      <c r="J51" s="196">
        <v>0</v>
      </c>
      <c r="K51" s="196">
        <v>42.08</v>
      </c>
      <c r="L51" s="196">
        <v>53.66</v>
      </c>
      <c r="M51" s="196">
        <v>0</v>
      </c>
      <c r="N51" s="196">
        <v>1.08</v>
      </c>
      <c r="O51" s="196">
        <v>1.79</v>
      </c>
      <c r="P51" s="196">
        <v>2.41</v>
      </c>
      <c r="Q51" s="196">
        <v>3.36</v>
      </c>
      <c r="R51" s="196">
        <v>0.38</v>
      </c>
      <c r="S51" s="196">
        <v>3.91</v>
      </c>
      <c r="T51" s="196">
        <v>0</v>
      </c>
      <c r="U51" s="196">
        <v>11.75</v>
      </c>
      <c r="V51" s="196">
        <v>0.19</v>
      </c>
      <c r="W51" s="196">
        <v>0.41</v>
      </c>
      <c r="X51" s="196">
        <v>0.89</v>
      </c>
      <c r="Y51" s="196">
        <v>0</v>
      </c>
      <c r="Z51" s="196">
        <v>2.5099999999999998</v>
      </c>
      <c r="AA51" s="196">
        <v>0.81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11.38</v>
      </c>
      <c r="AL51" s="196">
        <v>0</v>
      </c>
      <c r="AM51" s="196">
        <v>0</v>
      </c>
      <c r="AN51" s="196">
        <v>0</v>
      </c>
      <c r="AO51" s="196">
        <v>216</v>
      </c>
      <c r="AP51" s="196">
        <v>0</v>
      </c>
      <c r="AQ51" s="196">
        <v>0</v>
      </c>
      <c r="AR51" s="196">
        <v>2.13</v>
      </c>
      <c r="AS51" s="196">
        <v>6.07</v>
      </c>
      <c r="AT51" s="196">
        <v>11.55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5.47</v>
      </c>
      <c r="D52" s="196">
        <v>0</v>
      </c>
      <c r="E52" s="196">
        <v>0</v>
      </c>
      <c r="F52" s="196">
        <v>11.64</v>
      </c>
      <c r="G52" s="196">
        <v>0</v>
      </c>
      <c r="H52" s="196">
        <v>0</v>
      </c>
      <c r="I52" s="196">
        <v>9.33</v>
      </c>
      <c r="J52" s="196">
        <v>0</v>
      </c>
      <c r="K52" s="196">
        <v>42.08</v>
      </c>
      <c r="L52" s="196">
        <v>53.66</v>
      </c>
      <c r="M52" s="196">
        <v>0</v>
      </c>
      <c r="N52" s="196">
        <v>1.08</v>
      </c>
      <c r="O52" s="196">
        <v>1.79</v>
      </c>
      <c r="P52" s="196">
        <v>2.41</v>
      </c>
      <c r="Q52" s="196">
        <v>3.36</v>
      </c>
      <c r="R52" s="196">
        <v>0.38</v>
      </c>
      <c r="S52" s="196">
        <v>3.91</v>
      </c>
      <c r="T52" s="196">
        <v>0</v>
      </c>
      <c r="U52" s="196">
        <v>11.75</v>
      </c>
      <c r="V52" s="196">
        <v>0.19</v>
      </c>
      <c r="W52" s="196">
        <v>0.41</v>
      </c>
      <c r="X52" s="196">
        <v>0.89</v>
      </c>
      <c r="Y52" s="196">
        <v>0</v>
      </c>
      <c r="Z52" s="196">
        <v>2.5099999999999998</v>
      </c>
      <c r="AA52" s="196">
        <v>0.81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11.38</v>
      </c>
      <c r="AL52" s="196">
        <v>0</v>
      </c>
      <c r="AM52" s="196">
        <v>0</v>
      </c>
      <c r="AN52" s="196">
        <v>0</v>
      </c>
      <c r="AO52" s="196">
        <v>216</v>
      </c>
      <c r="AP52" s="196">
        <v>0</v>
      </c>
      <c r="AQ52" s="196">
        <v>0</v>
      </c>
      <c r="AR52" s="196">
        <v>2.13</v>
      </c>
      <c r="AS52" s="196">
        <v>6.07</v>
      </c>
      <c r="AT52" s="196">
        <v>11.55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5.47</v>
      </c>
      <c r="D53" s="196">
        <v>0</v>
      </c>
      <c r="E53" s="196">
        <v>0</v>
      </c>
      <c r="F53" s="196">
        <v>11.64</v>
      </c>
      <c r="G53" s="196">
        <v>0</v>
      </c>
      <c r="H53" s="196">
        <v>0</v>
      </c>
      <c r="I53" s="196">
        <v>9.33</v>
      </c>
      <c r="J53" s="196">
        <v>0</v>
      </c>
      <c r="K53" s="196">
        <v>42.08</v>
      </c>
      <c r="L53" s="196">
        <v>53.66</v>
      </c>
      <c r="M53" s="196">
        <v>0</v>
      </c>
      <c r="N53" s="196">
        <v>1.08</v>
      </c>
      <c r="O53" s="196">
        <v>1.79</v>
      </c>
      <c r="P53" s="196">
        <v>2.41</v>
      </c>
      <c r="Q53" s="196">
        <v>3.36</v>
      </c>
      <c r="R53" s="196">
        <v>0.38</v>
      </c>
      <c r="S53" s="196">
        <v>3.91</v>
      </c>
      <c r="T53" s="196">
        <v>0</v>
      </c>
      <c r="U53" s="196">
        <v>11.75</v>
      </c>
      <c r="V53" s="196">
        <v>0.19</v>
      </c>
      <c r="W53" s="196">
        <v>0.41</v>
      </c>
      <c r="X53" s="196">
        <v>0.89</v>
      </c>
      <c r="Y53" s="196">
        <v>0</v>
      </c>
      <c r="Z53" s="196">
        <v>2.5099999999999998</v>
      </c>
      <c r="AA53" s="196">
        <v>0.81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10.039999999999999</v>
      </c>
      <c r="AL53" s="196">
        <v>0</v>
      </c>
      <c r="AM53" s="196">
        <v>0</v>
      </c>
      <c r="AN53" s="196">
        <v>0</v>
      </c>
      <c r="AO53" s="196">
        <v>216</v>
      </c>
      <c r="AP53" s="196">
        <v>0</v>
      </c>
      <c r="AQ53" s="196">
        <v>0</v>
      </c>
      <c r="AR53" s="196">
        <v>2.13</v>
      </c>
      <c r="AS53" s="196">
        <v>6.07</v>
      </c>
      <c r="AT53" s="196">
        <v>11.55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5.47</v>
      </c>
      <c r="D54" s="196">
        <v>0</v>
      </c>
      <c r="E54" s="196">
        <v>0</v>
      </c>
      <c r="F54" s="196">
        <v>11.64</v>
      </c>
      <c r="G54" s="196">
        <v>0</v>
      </c>
      <c r="H54" s="196">
        <v>0</v>
      </c>
      <c r="I54" s="196">
        <v>9.33</v>
      </c>
      <c r="J54" s="196">
        <v>0</v>
      </c>
      <c r="K54" s="196">
        <v>42.08</v>
      </c>
      <c r="L54" s="196">
        <v>53.66</v>
      </c>
      <c r="M54" s="196">
        <v>0</v>
      </c>
      <c r="N54" s="196">
        <v>1.08</v>
      </c>
      <c r="O54" s="196">
        <v>1.79</v>
      </c>
      <c r="P54" s="196">
        <v>2.41</v>
      </c>
      <c r="Q54" s="196">
        <v>3.36</v>
      </c>
      <c r="R54" s="196">
        <v>0.38</v>
      </c>
      <c r="S54" s="196">
        <v>3.91</v>
      </c>
      <c r="T54" s="196">
        <v>0</v>
      </c>
      <c r="U54" s="196">
        <v>11.75</v>
      </c>
      <c r="V54" s="196">
        <v>0.19</v>
      </c>
      <c r="W54" s="196">
        <v>0.41</v>
      </c>
      <c r="X54" s="196">
        <v>0.89</v>
      </c>
      <c r="Y54" s="196">
        <v>0</v>
      </c>
      <c r="Z54" s="196">
        <v>2.5099999999999998</v>
      </c>
      <c r="AA54" s="196">
        <v>0.81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10.039999999999999</v>
      </c>
      <c r="AL54" s="196">
        <v>0</v>
      </c>
      <c r="AM54" s="196">
        <v>0</v>
      </c>
      <c r="AN54" s="196">
        <v>0</v>
      </c>
      <c r="AO54" s="196">
        <v>216</v>
      </c>
      <c r="AP54" s="196">
        <v>0</v>
      </c>
      <c r="AQ54" s="196">
        <v>0</v>
      </c>
      <c r="AR54" s="196">
        <v>2.13</v>
      </c>
      <c r="AS54" s="196">
        <v>6.07</v>
      </c>
      <c r="AT54" s="196">
        <v>11.55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5.47</v>
      </c>
      <c r="D55" s="196">
        <v>0</v>
      </c>
      <c r="E55" s="196">
        <v>0</v>
      </c>
      <c r="F55" s="196">
        <v>11.64</v>
      </c>
      <c r="G55" s="196">
        <v>0</v>
      </c>
      <c r="H55" s="196">
        <v>0</v>
      </c>
      <c r="I55" s="196">
        <v>9.33</v>
      </c>
      <c r="J55" s="196">
        <v>0</v>
      </c>
      <c r="K55" s="196">
        <v>42.08</v>
      </c>
      <c r="L55" s="196">
        <v>53.66</v>
      </c>
      <c r="M55" s="196">
        <v>0</v>
      </c>
      <c r="N55" s="196">
        <v>1.08</v>
      </c>
      <c r="O55" s="196">
        <v>1.79</v>
      </c>
      <c r="P55" s="196">
        <v>2.41</v>
      </c>
      <c r="Q55" s="196">
        <v>3.36</v>
      </c>
      <c r="R55" s="196">
        <v>0.39</v>
      </c>
      <c r="S55" s="196">
        <v>3.91</v>
      </c>
      <c r="T55" s="196">
        <v>0</v>
      </c>
      <c r="U55" s="196">
        <v>11.75</v>
      </c>
      <c r="V55" s="196">
        <v>0.19</v>
      </c>
      <c r="W55" s="196">
        <v>0.41</v>
      </c>
      <c r="X55" s="196">
        <v>0.89</v>
      </c>
      <c r="Y55" s="196">
        <v>0</v>
      </c>
      <c r="Z55" s="196">
        <v>0.05</v>
      </c>
      <c r="AA55" s="196">
        <v>13.27</v>
      </c>
      <c r="AB55" s="196">
        <v>0</v>
      </c>
      <c r="AC55" s="196">
        <v>1.25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10.039999999999999</v>
      </c>
      <c r="AL55" s="196">
        <v>0</v>
      </c>
      <c r="AM55" s="196">
        <v>0</v>
      </c>
      <c r="AN55" s="196">
        <v>0</v>
      </c>
      <c r="AO55" s="196">
        <v>216</v>
      </c>
      <c r="AP55" s="196">
        <v>0</v>
      </c>
      <c r="AQ55" s="196">
        <v>0</v>
      </c>
      <c r="AR55" s="196">
        <v>2.13</v>
      </c>
      <c r="AS55" s="196">
        <v>6.07</v>
      </c>
      <c r="AT55" s="196">
        <v>11.55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5.47</v>
      </c>
      <c r="D56" s="196">
        <v>0</v>
      </c>
      <c r="E56" s="196">
        <v>0</v>
      </c>
      <c r="F56" s="196">
        <v>11.64</v>
      </c>
      <c r="G56" s="196">
        <v>0</v>
      </c>
      <c r="H56" s="196">
        <v>0</v>
      </c>
      <c r="I56" s="196">
        <v>9.33</v>
      </c>
      <c r="J56" s="196">
        <v>0</v>
      </c>
      <c r="K56" s="196">
        <v>42.08</v>
      </c>
      <c r="L56" s="196">
        <v>53.66</v>
      </c>
      <c r="M56" s="196">
        <v>0</v>
      </c>
      <c r="N56" s="196">
        <v>1.08</v>
      </c>
      <c r="O56" s="196">
        <v>1.79</v>
      </c>
      <c r="P56" s="196">
        <v>2.41</v>
      </c>
      <c r="Q56" s="196">
        <v>3.36</v>
      </c>
      <c r="R56" s="196">
        <v>0.39</v>
      </c>
      <c r="S56" s="196">
        <v>3.91</v>
      </c>
      <c r="T56" s="196">
        <v>0</v>
      </c>
      <c r="U56" s="196">
        <v>11.75</v>
      </c>
      <c r="V56" s="196">
        <v>0.19</v>
      </c>
      <c r="W56" s="196">
        <v>0.41</v>
      </c>
      <c r="X56" s="196">
        <v>0.89</v>
      </c>
      <c r="Y56" s="196">
        <v>0</v>
      </c>
      <c r="Z56" s="196">
        <v>2.5099999999999998</v>
      </c>
      <c r="AA56" s="196">
        <v>13.27</v>
      </c>
      <c r="AB56" s="196">
        <v>0</v>
      </c>
      <c r="AC56" s="196">
        <v>1.25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10.039999999999999</v>
      </c>
      <c r="AL56" s="196">
        <v>0</v>
      </c>
      <c r="AM56" s="196">
        <v>0</v>
      </c>
      <c r="AN56" s="196">
        <v>0</v>
      </c>
      <c r="AO56" s="196">
        <v>216</v>
      </c>
      <c r="AP56" s="196">
        <v>0</v>
      </c>
      <c r="AQ56" s="196">
        <v>0</v>
      </c>
      <c r="AR56" s="196">
        <v>2.13</v>
      </c>
      <c r="AS56" s="196">
        <v>6.07</v>
      </c>
      <c r="AT56" s="196">
        <v>11.55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5.47</v>
      </c>
      <c r="D57" s="196">
        <v>0</v>
      </c>
      <c r="E57" s="196">
        <v>0</v>
      </c>
      <c r="F57" s="196">
        <v>11.64</v>
      </c>
      <c r="G57" s="196">
        <v>0</v>
      </c>
      <c r="H57" s="196">
        <v>0</v>
      </c>
      <c r="I57" s="196">
        <v>9.33</v>
      </c>
      <c r="J57" s="196">
        <v>0</v>
      </c>
      <c r="K57" s="196">
        <v>42.08</v>
      </c>
      <c r="L57" s="196">
        <v>53.66</v>
      </c>
      <c r="M57" s="196">
        <v>0</v>
      </c>
      <c r="N57" s="196">
        <v>1.08</v>
      </c>
      <c r="O57" s="196">
        <v>1.79</v>
      </c>
      <c r="P57" s="196">
        <v>2.41</v>
      </c>
      <c r="Q57" s="196">
        <v>3.36</v>
      </c>
      <c r="R57" s="196">
        <v>0.39</v>
      </c>
      <c r="S57" s="196">
        <v>3.91</v>
      </c>
      <c r="T57" s="196">
        <v>0</v>
      </c>
      <c r="U57" s="196">
        <v>11.75</v>
      </c>
      <c r="V57" s="196">
        <v>0.19</v>
      </c>
      <c r="W57" s="196">
        <v>0.41</v>
      </c>
      <c r="X57" s="196">
        <v>0.89</v>
      </c>
      <c r="Y57" s="196">
        <v>0</v>
      </c>
      <c r="Z57" s="196">
        <v>2.5099999999999998</v>
      </c>
      <c r="AA57" s="196">
        <v>13.61</v>
      </c>
      <c r="AB57" s="196">
        <v>0</v>
      </c>
      <c r="AC57" s="196">
        <v>1.25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10.039999999999999</v>
      </c>
      <c r="AL57" s="196">
        <v>0</v>
      </c>
      <c r="AM57" s="196">
        <v>0</v>
      </c>
      <c r="AN57" s="196">
        <v>0</v>
      </c>
      <c r="AO57" s="196">
        <v>216</v>
      </c>
      <c r="AP57" s="196">
        <v>0</v>
      </c>
      <c r="AQ57" s="196">
        <v>0</v>
      </c>
      <c r="AR57" s="196">
        <v>2.13</v>
      </c>
      <c r="AS57" s="196">
        <v>6.07</v>
      </c>
      <c r="AT57" s="196">
        <v>11.55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5.47</v>
      </c>
      <c r="D58" s="196">
        <v>0</v>
      </c>
      <c r="E58" s="196">
        <v>0</v>
      </c>
      <c r="F58" s="196">
        <v>11.64</v>
      </c>
      <c r="G58" s="196">
        <v>0</v>
      </c>
      <c r="H58" s="196">
        <v>0</v>
      </c>
      <c r="I58" s="196">
        <v>9.33</v>
      </c>
      <c r="J58" s="196">
        <v>0</v>
      </c>
      <c r="K58" s="196">
        <v>42.08</v>
      </c>
      <c r="L58" s="196">
        <v>53.66</v>
      </c>
      <c r="M58" s="196">
        <v>0</v>
      </c>
      <c r="N58" s="196">
        <v>1.08</v>
      </c>
      <c r="O58" s="196">
        <v>1.79</v>
      </c>
      <c r="P58" s="196">
        <v>2.41</v>
      </c>
      <c r="Q58" s="196">
        <v>3.36</v>
      </c>
      <c r="R58" s="196">
        <v>0.39</v>
      </c>
      <c r="S58" s="196">
        <v>3.91</v>
      </c>
      <c r="T58" s="196">
        <v>0</v>
      </c>
      <c r="U58" s="196">
        <v>11.75</v>
      </c>
      <c r="V58" s="196">
        <v>0.19</v>
      </c>
      <c r="W58" s="196">
        <v>0.41</v>
      </c>
      <c r="X58" s="196">
        <v>0.89</v>
      </c>
      <c r="Y58" s="196">
        <v>0</v>
      </c>
      <c r="Z58" s="196">
        <v>2.5099999999999998</v>
      </c>
      <c r="AA58" s="196">
        <v>13.61</v>
      </c>
      <c r="AB58" s="196">
        <v>0</v>
      </c>
      <c r="AC58" s="196">
        <v>1.25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10.039999999999999</v>
      </c>
      <c r="AL58" s="196">
        <v>0</v>
      </c>
      <c r="AM58" s="196">
        <v>0</v>
      </c>
      <c r="AN58" s="196">
        <v>0</v>
      </c>
      <c r="AO58" s="196">
        <v>216</v>
      </c>
      <c r="AP58" s="196">
        <v>0</v>
      </c>
      <c r="AQ58" s="196">
        <v>0</v>
      </c>
      <c r="AR58" s="196">
        <v>2.13</v>
      </c>
      <c r="AS58" s="196">
        <v>6.07</v>
      </c>
      <c r="AT58" s="196">
        <v>11.55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5.47</v>
      </c>
      <c r="D59" s="196">
        <v>0</v>
      </c>
      <c r="E59" s="196">
        <v>0</v>
      </c>
      <c r="F59" s="196">
        <v>11.64</v>
      </c>
      <c r="G59" s="196">
        <v>0</v>
      </c>
      <c r="H59" s="196">
        <v>0</v>
      </c>
      <c r="I59" s="196">
        <v>9.33</v>
      </c>
      <c r="J59" s="196">
        <v>0</v>
      </c>
      <c r="K59" s="196">
        <v>42.08</v>
      </c>
      <c r="L59" s="196">
        <v>53.66</v>
      </c>
      <c r="M59" s="196">
        <v>0</v>
      </c>
      <c r="N59" s="196">
        <v>1.08</v>
      </c>
      <c r="O59" s="196">
        <v>1.79</v>
      </c>
      <c r="P59" s="196">
        <v>2.41</v>
      </c>
      <c r="Q59" s="196">
        <v>3.36</v>
      </c>
      <c r="R59" s="196">
        <v>0.39</v>
      </c>
      <c r="S59" s="196">
        <v>3.91</v>
      </c>
      <c r="T59" s="196">
        <v>0</v>
      </c>
      <c r="U59" s="196">
        <v>11.75</v>
      </c>
      <c r="V59" s="196">
        <v>0.19</v>
      </c>
      <c r="W59" s="196">
        <v>0.41</v>
      </c>
      <c r="X59" s="196">
        <v>0.89</v>
      </c>
      <c r="Y59" s="196">
        <v>0</v>
      </c>
      <c r="Z59" s="196">
        <v>2.5099999999999998</v>
      </c>
      <c r="AA59" s="196">
        <v>13.61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216</v>
      </c>
      <c r="AP59" s="196">
        <v>0</v>
      </c>
      <c r="AQ59" s="196">
        <v>0</v>
      </c>
      <c r="AR59" s="196">
        <v>2.13</v>
      </c>
      <c r="AS59" s="196">
        <v>6.07</v>
      </c>
      <c r="AT59" s="196">
        <v>11.55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5.47</v>
      </c>
      <c r="D60" s="196">
        <v>0</v>
      </c>
      <c r="E60" s="196">
        <v>0</v>
      </c>
      <c r="F60" s="196">
        <v>11.64</v>
      </c>
      <c r="G60" s="196">
        <v>0</v>
      </c>
      <c r="H60" s="196">
        <v>0</v>
      </c>
      <c r="I60" s="196">
        <v>9.33</v>
      </c>
      <c r="J60" s="196">
        <v>0</v>
      </c>
      <c r="K60" s="196">
        <v>42.08</v>
      </c>
      <c r="L60" s="196">
        <v>53.66</v>
      </c>
      <c r="M60" s="196">
        <v>0</v>
      </c>
      <c r="N60" s="196">
        <v>1.08</v>
      </c>
      <c r="O60" s="196">
        <v>1.79</v>
      </c>
      <c r="P60" s="196">
        <v>2.41</v>
      </c>
      <c r="Q60" s="196">
        <v>3.36</v>
      </c>
      <c r="R60" s="196">
        <v>0.39</v>
      </c>
      <c r="S60" s="196">
        <v>3.91</v>
      </c>
      <c r="T60" s="196">
        <v>0</v>
      </c>
      <c r="U60" s="196">
        <v>11.75</v>
      </c>
      <c r="V60" s="196">
        <v>0.19</v>
      </c>
      <c r="W60" s="196">
        <v>0.41</v>
      </c>
      <c r="X60" s="196">
        <v>0.89</v>
      </c>
      <c r="Y60" s="196">
        <v>0</v>
      </c>
      <c r="Z60" s="196">
        <v>2.5099999999999998</v>
      </c>
      <c r="AA60" s="196">
        <v>13.61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216</v>
      </c>
      <c r="AP60" s="196">
        <v>0</v>
      </c>
      <c r="AQ60" s="196">
        <v>0</v>
      </c>
      <c r="AR60" s="196">
        <v>2.13</v>
      </c>
      <c r="AS60" s="196">
        <v>6.07</v>
      </c>
      <c r="AT60" s="196">
        <v>11.55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5.47</v>
      </c>
      <c r="D61" s="196">
        <v>0</v>
      </c>
      <c r="E61" s="196">
        <v>0</v>
      </c>
      <c r="F61" s="196">
        <v>11.64</v>
      </c>
      <c r="G61" s="196">
        <v>0</v>
      </c>
      <c r="H61" s="196">
        <v>0</v>
      </c>
      <c r="I61" s="196">
        <v>9.33</v>
      </c>
      <c r="J61" s="196">
        <v>0</v>
      </c>
      <c r="K61" s="196">
        <v>42.08</v>
      </c>
      <c r="L61" s="196">
        <v>53.66</v>
      </c>
      <c r="M61" s="196">
        <v>0</v>
      </c>
      <c r="N61" s="196">
        <v>1.08</v>
      </c>
      <c r="O61" s="196">
        <v>1.79</v>
      </c>
      <c r="P61" s="196">
        <v>2.41</v>
      </c>
      <c r="Q61" s="196">
        <v>3.36</v>
      </c>
      <c r="R61" s="196">
        <v>0.38</v>
      </c>
      <c r="S61" s="196">
        <v>3.91</v>
      </c>
      <c r="T61" s="196">
        <v>0</v>
      </c>
      <c r="U61" s="196">
        <v>11.75</v>
      </c>
      <c r="V61" s="196">
        <v>0.19</v>
      </c>
      <c r="W61" s="196">
        <v>0.41</v>
      </c>
      <c r="X61" s="196">
        <v>0.89</v>
      </c>
      <c r="Y61" s="196">
        <v>0</v>
      </c>
      <c r="Z61" s="196">
        <v>2.5099999999999998</v>
      </c>
      <c r="AA61" s="196">
        <v>13.26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216</v>
      </c>
      <c r="AP61" s="196">
        <v>0</v>
      </c>
      <c r="AQ61" s="196">
        <v>0</v>
      </c>
      <c r="AR61" s="196">
        <v>2.13</v>
      </c>
      <c r="AS61" s="196">
        <v>6.07</v>
      </c>
      <c r="AT61" s="196">
        <v>11.55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5.47</v>
      </c>
      <c r="D62" s="196">
        <v>0</v>
      </c>
      <c r="E62" s="196">
        <v>0</v>
      </c>
      <c r="F62" s="196">
        <v>11.64</v>
      </c>
      <c r="G62" s="196">
        <v>0</v>
      </c>
      <c r="H62" s="196">
        <v>0</v>
      </c>
      <c r="I62" s="196">
        <v>9.33</v>
      </c>
      <c r="J62" s="196">
        <v>0</v>
      </c>
      <c r="K62" s="196">
        <v>42.08</v>
      </c>
      <c r="L62" s="196">
        <v>53.66</v>
      </c>
      <c r="M62" s="196">
        <v>0</v>
      </c>
      <c r="N62" s="196">
        <v>1.08</v>
      </c>
      <c r="O62" s="196">
        <v>1.79</v>
      </c>
      <c r="P62" s="196">
        <v>2.41</v>
      </c>
      <c r="Q62" s="196">
        <v>3.36</v>
      </c>
      <c r="R62" s="196">
        <v>0.38</v>
      </c>
      <c r="S62" s="196">
        <v>3.91</v>
      </c>
      <c r="T62" s="196">
        <v>0</v>
      </c>
      <c r="U62" s="196">
        <v>11.75</v>
      </c>
      <c r="V62" s="196">
        <v>0.19</v>
      </c>
      <c r="W62" s="196">
        <v>0.41</v>
      </c>
      <c r="X62" s="196">
        <v>0.89</v>
      </c>
      <c r="Y62" s="196">
        <v>0</v>
      </c>
      <c r="Z62" s="196">
        <v>2.5099999999999998</v>
      </c>
      <c r="AA62" s="196">
        <v>13.26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216</v>
      </c>
      <c r="AP62" s="196">
        <v>0</v>
      </c>
      <c r="AQ62" s="196">
        <v>0</v>
      </c>
      <c r="AR62" s="196">
        <v>2.13</v>
      </c>
      <c r="AS62" s="196">
        <v>6.07</v>
      </c>
      <c r="AT62" s="196">
        <v>11.55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5.47</v>
      </c>
      <c r="D63" s="196">
        <v>0</v>
      </c>
      <c r="E63" s="196">
        <v>0</v>
      </c>
      <c r="F63" s="196">
        <v>11.64</v>
      </c>
      <c r="G63" s="196">
        <v>0</v>
      </c>
      <c r="H63" s="196">
        <v>0</v>
      </c>
      <c r="I63" s="196">
        <v>9.33</v>
      </c>
      <c r="J63" s="196">
        <v>0</v>
      </c>
      <c r="K63" s="196">
        <v>42.08</v>
      </c>
      <c r="L63" s="196">
        <v>53.66</v>
      </c>
      <c r="M63" s="196">
        <v>0</v>
      </c>
      <c r="N63" s="196">
        <v>1.08</v>
      </c>
      <c r="O63" s="196">
        <v>1.79</v>
      </c>
      <c r="P63" s="196">
        <v>2.41</v>
      </c>
      <c r="Q63" s="196">
        <v>3.36</v>
      </c>
      <c r="R63" s="196">
        <v>0.38</v>
      </c>
      <c r="S63" s="196">
        <v>3.91</v>
      </c>
      <c r="T63" s="196">
        <v>0</v>
      </c>
      <c r="U63" s="196">
        <v>11.75</v>
      </c>
      <c r="V63" s="196">
        <v>0.19</v>
      </c>
      <c r="W63" s="196">
        <v>0.41</v>
      </c>
      <c r="X63" s="196">
        <v>0.89</v>
      </c>
      <c r="Y63" s="196">
        <v>0</v>
      </c>
      <c r="Z63" s="196">
        <v>2.5099999999999998</v>
      </c>
      <c r="AA63" s="196">
        <v>13.26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10.039999999999999</v>
      </c>
      <c r="AL63" s="196">
        <v>0</v>
      </c>
      <c r="AM63" s="196">
        <v>0</v>
      </c>
      <c r="AN63" s="196">
        <v>0</v>
      </c>
      <c r="AO63" s="196">
        <v>216</v>
      </c>
      <c r="AP63" s="196">
        <v>0</v>
      </c>
      <c r="AQ63" s="196">
        <v>0</v>
      </c>
      <c r="AR63" s="196">
        <v>2.13</v>
      </c>
      <c r="AS63" s="196">
        <v>6.07</v>
      </c>
      <c r="AT63" s="196">
        <v>11.55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5.47</v>
      </c>
      <c r="D64" s="196">
        <v>0</v>
      </c>
      <c r="E64" s="196">
        <v>0</v>
      </c>
      <c r="F64" s="196">
        <v>11.64</v>
      </c>
      <c r="G64" s="196">
        <v>0</v>
      </c>
      <c r="H64" s="196">
        <v>0</v>
      </c>
      <c r="I64" s="196">
        <v>9.33</v>
      </c>
      <c r="J64" s="196">
        <v>0</v>
      </c>
      <c r="K64" s="196">
        <v>42.08</v>
      </c>
      <c r="L64" s="196">
        <v>53.66</v>
      </c>
      <c r="M64" s="196">
        <v>0</v>
      </c>
      <c r="N64" s="196">
        <v>1.08</v>
      </c>
      <c r="O64" s="196">
        <v>1.79</v>
      </c>
      <c r="P64" s="196">
        <v>2.41</v>
      </c>
      <c r="Q64" s="196">
        <v>3.36</v>
      </c>
      <c r="R64" s="196">
        <v>0.38</v>
      </c>
      <c r="S64" s="196">
        <v>3.91</v>
      </c>
      <c r="T64" s="196">
        <v>0</v>
      </c>
      <c r="U64" s="196">
        <v>11.75</v>
      </c>
      <c r="V64" s="196">
        <v>0.19</v>
      </c>
      <c r="W64" s="196">
        <v>0.41</v>
      </c>
      <c r="X64" s="196">
        <v>0.89</v>
      </c>
      <c r="Y64" s="196">
        <v>0</v>
      </c>
      <c r="Z64" s="196">
        <v>2.5099999999999998</v>
      </c>
      <c r="AA64" s="196">
        <v>13.26</v>
      </c>
      <c r="AB64" s="196">
        <v>0</v>
      </c>
      <c r="AC64" s="196">
        <v>1.25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10.039999999999999</v>
      </c>
      <c r="AL64" s="196">
        <v>0</v>
      </c>
      <c r="AM64" s="196">
        <v>0</v>
      </c>
      <c r="AN64" s="196">
        <v>0</v>
      </c>
      <c r="AO64" s="196">
        <v>216</v>
      </c>
      <c r="AP64" s="196">
        <v>0</v>
      </c>
      <c r="AQ64" s="196">
        <v>0</v>
      </c>
      <c r="AR64" s="196">
        <v>2.13</v>
      </c>
      <c r="AS64" s="196">
        <v>6.07</v>
      </c>
      <c r="AT64" s="196">
        <v>11.55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5.47</v>
      </c>
      <c r="D65" s="196">
        <v>0</v>
      </c>
      <c r="E65" s="196">
        <v>0</v>
      </c>
      <c r="F65" s="196">
        <v>11.64</v>
      </c>
      <c r="G65" s="196">
        <v>0</v>
      </c>
      <c r="H65" s="196">
        <v>0</v>
      </c>
      <c r="I65" s="196">
        <v>9.33</v>
      </c>
      <c r="J65" s="196">
        <v>0</v>
      </c>
      <c r="K65" s="196">
        <v>42.08</v>
      </c>
      <c r="L65" s="196">
        <v>53.66</v>
      </c>
      <c r="M65" s="196">
        <v>0</v>
      </c>
      <c r="N65" s="196">
        <v>1.08</v>
      </c>
      <c r="O65" s="196">
        <v>1.79</v>
      </c>
      <c r="P65" s="196">
        <v>2.41</v>
      </c>
      <c r="Q65" s="196">
        <v>3.36</v>
      </c>
      <c r="R65" s="196">
        <v>0.38</v>
      </c>
      <c r="S65" s="196">
        <v>3.91</v>
      </c>
      <c r="T65" s="196">
        <v>0</v>
      </c>
      <c r="U65" s="196">
        <v>11.75</v>
      </c>
      <c r="V65" s="196">
        <v>0.19</v>
      </c>
      <c r="W65" s="196">
        <v>0.41</v>
      </c>
      <c r="X65" s="196">
        <v>0.89</v>
      </c>
      <c r="Y65" s="196">
        <v>0</v>
      </c>
      <c r="Z65" s="196">
        <v>2.5099999999999998</v>
      </c>
      <c r="AA65" s="196">
        <v>13.26</v>
      </c>
      <c r="AB65" s="196">
        <v>0</v>
      </c>
      <c r="AC65" s="196">
        <v>1.25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10.039999999999999</v>
      </c>
      <c r="AL65" s="196">
        <v>0</v>
      </c>
      <c r="AM65" s="196">
        <v>0</v>
      </c>
      <c r="AN65" s="196">
        <v>0</v>
      </c>
      <c r="AO65" s="196">
        <v>216</v>
      </c>
      <c r="AP65" s="196">
        <v>0</v>
      </c>
      <c r="AQ65" s="196">
        <v>0</v>
      </c>
      <c r="AR65" s="196">
        <v>2.13</v>
      </c>
      <c r="AS65" s="196">
        <v>6.07</v>
      </c>
      <c r="AT65" s="196">
        <v>11.55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5.47</v>
      </c>
      <c r="D66" s="196">
        <v>0</v>
      </c>
      <c r="E66" s="196">
        <v>0</v>
      </c>
      <c r="F66" s="196">
        <v>11.64</v>
      </c>
      <c r="G66" s="196">
        <v>0</v>
      </c>
      <c r="H66" s="196">
        <v>0</v>
      </c>
      <c r="I66" s="196">
        <v>9.33</v>
      </c>
      <c r="J66" s="196">
        <v>0</v>
      </c>
      <c r="K66" s="196">
        <v>42.08</v>
      </c>
      <c r="L66" s="196">
        <v>53.66</v>
      </c>
      <c r="M66" s="196">
        <v>0</v>
      </c>
      <c r="N66" s="196">
        <v>1.08</v>
      </c>
      <c r="O66" s="196">
        <v>1.79</v>
      </c>
      <c r="P66" s="196">
        <v>2.41</v>
      </c>
      <c r="Q66" s="196">
        <v>3.36</v>
      </c>
      <c r="R66" s="196">
        <v>0.38</v>
      </c>
      <c r="S66" s="196">
        <v>3.91</v>
      </c>
      <c r="T66" s="196">
        <v>0</v>
      </c>
      <c r="U66" s="196">
        <v>11.75</v>
      </c>
      <c r="V66" s="196">
        <v>0.19</v>
      </c>
      <c r="W66" s="196">
        <v>0.41</v>
      </c>
      <c r="X66" s="196">
        <v>0.89</v>
      </c>
      <c r="Y66" s="196">
        <v>0</v>
      </c>
      <c r="Z66" s="196">
        <v>2.5099999999999998</v>
      </c>
      <c r="AA66" s="196">
        <v>13.26</v>
      </c>
      <c r="AB66" s="196">
        <v>0</v>
      </c>
      <c r="AC66" s="196">
        <v>1.25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10.039999999999999</v>
      </c>
      <c r="AL66" s="196">
        <v>0</v>
      </c>
      <c r="AM66" s="196">
        <v>0</v>
      </c>
      <c r="AN66" s="196">
        <v>0</v>
      </c>
      <c r="AO66" s="196">
        <v>216</v>
      </c>
      <c r="AP66" s="196">
        <v>0</v>
      </c>
      <c r="AQ66" s="196">
        <v>0</v>
      </c>
      <c r="AR66" s="196">
        <v>2.13</v>
      </c>
      <c r="AS66" s="196">
        <v>6.07</v>
      </c>
      <c r="AT66" s="196">
        <v>11.55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5.47</v>
      </c>
      <c r="D67" s="196">
        <v>0</v>
      </c>
      <c r="E67" s="196">
        <v>0</v>
      </c>
      <c r="F67" s="196">
        <v>11.64</v>
      </c>
      <c r="G67" s="196">
        <v>0</v>
      </c>
      <c r="H67" s="196">
        <v>0</v>
      </c>
      <c r="I67" s="196">
        <v>9.33</v>
      </c>
      <c r="J67" s="196">
        <v>0</v>
      </c>
      <c r="K67" s="196">
        <v>42.08</v>
      </c>
      <c r="L67" s="196">
        <v>53.66</v>
      </c>
      <c r="M67" s="196">
        <v>0</v>
      </c>
      <c r="N67" s="196">
        <v>1.08</v>
      </c>
      <c r="O67" s="196">
        <v>1.79</v>
      </c>
      <c r="P67" s="196">
        <v>2.41</v>
      </c>
      <c r="Q67" s="196">
        <v>3.38</v>
      </c>
      <c r="R67" s="196">
        <v>0.38</v>
      </c>
      <c r="S67" s="196">
        <v>4.78</v>
      </c>
      <c r="T67" s="196">
        <v>0</v>
      </c>
      <c r="U67" s="196">
        <v>11.75</v>
      </c>
      <c r="V67" s="196">
        <v>0.19</v>
      </c>
      <c r="W67" s="196">
        <v>0.41</v>
      </c>
      <c r="X67" s="196">
        <v>0.89</v>
      </c>
      <c r="Y67" s="196">
        <v>0</v>
      </c>
      <c r="Z67" s="196">
        <v>2.5099999999999998</v>
      </c>
      <c r="AA67" s="196">
        <v>0.81</v>
      </c>
      <c r="AB67" s="196">
        <v>0</v>
      </c>
      <c r="AC67" s="196">
        <v>1.25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216</v>
      </c>
      <c r="AP67" s="196">
        <v>0</v>
      </c>
      <c r="AQ67" s="196">
        <v>0</v>
      </c>
      <c r="AR67" s="196">
        <v>2.13</v>
      </c>
      <c r="AS67" s="196">
        <v>6.07</v>
      </c>
      <c r="AT67" s="196">
        <v>11.55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5.47</v>
      </c>
      <c r="D68" s="196">
        <v>0</v>
      </c>
      <c r="E68" s="196">
        <v>0</v>
      </c>
      <c r="F68" s="196">
        <v>11.64</v>
      </c>
      <c r="G68" s="196">
        <v>0</v>
      </c>
      <c r="H68" s="196">
        <v>0</v>
      </c>
      <c r="I68" s="196">
        <v>9.33</v>
      </c>
      <c r="J68" s="196">
        <v>0</v>
      </c>
      <c r="K68" s="196">
        <v>42.08</v>
      </c>
      <c r="L68" s="196">
        <v>52.78</v>
      </c>
      <c r="M68" s="196">
        <v>0</v>
      </c>
      <c r="N68" s="196">
        <v>1.08</v>
      </c>
      <c r="O68" s="196">
        <v>1.79</v>
      </c>
      <c r="P68" s="196">
        <v>2.41</v>
      </c>
      <c r="Q68" s="196">
        <v>3.36</v>
      </c>
      <c r="R68" s="196">
        <v>0.38</v>
      </c>
      <c r="S68" s="196">
        <v>4.12</v>
      </c>
      <c r="T68" s="196">
        <v>0</v>
      </c>
      <c r="U68" s="196">
        <v>11.75</v>
      </c>
      <c r="V68" s="196">
        <v>0.19</v>
      </c>
      <c r="W68" s="196">
        <v>0.41</v>
      </c>
      <c r="X68" s="196">
        <v>0.89</v>
      </c>
      <c r="Y68" s="196">
        <v>0</v>
      </c>
      <c r="Z68" s="196">
        <v>2.5099999999999998</v>
      </c>
      <c r="AA68" s="196">
        <v>0.81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216</v>
      </c>
      <c r="AP68" s="196">
        <v>0</v>
      </c>
      <c r="AQ68" s="196">
        <v>0</v>
      </c>
      <c r="AR68" s="196">
        <v>2.13</v>
      </c>
      <c r="AS68" s="196">
        <v>6.07</v>
      </c>
      <c r="AT68" s="196">
        <v>11.55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5.47</v>
      </c>
      <c r="D69" s="196">
        <v>0</v>
      </c>
      <c r="E69" s="196">
        <v>0</v>
      </c>
      <c r="F69" s="196">
        <v>11.64</v>
      </c>
      <c r="G69" s="196">
        <v>0</v>
      </c>
      <c r="H69" s="196">
        <v>0</v>
      </c>
      <c r="I69" s="196">
        <v>9.33</v>
      </c>
      <c r="J69" s="196">
        <v>0</v>
      </c>
      <c r="K69" s="196">
        <v>42.53</v>
      </c>
      <c r="L69" s="196">
        <v>56.11</v>
      </c>
      <c r="M69" s="196">
        <v>0</v>
      </c>
      <c r="N69" s="196">
        <v>1.08</v>
      </c>
      <c r="O69" s="196">
        <v>1.79</v>
      </c>
      <c r="P69" s="196">
        <v>2.41</v>
      </c>
      <c r="Q69" s="196">
        <v>3.36</v>
      </c>
      <c r="R69" s="196">
        <v>0.38</v>
      </c>
      <c r="S69" s="196">
        <v>3.81</v>
      </c>
      <c r="T69" s="196">
        <v>0</v>
      </c>
      <c r="U69" s="196">
        <v>11.75</v>
      </c>
      <c r="V69" s="196">
        <v>0.19</v>
      </c>
      <c r="W69" s="196">
        <v>0.41</v>
      </c>
      <c r="X69" s="196">
        <v>0.89</v>
      </c>
      <c r="Y69" s="196">
        <v>0</v>
      </c>
      <c r="Z69" s="196">
        <v>2.5099999999999998</v>
      </c>
      <c r="AA69" s="196">
        <v>0.81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216</v>
      </c>
      <c r="AP69" s="196">
        <v>0</v>
      </c>
      <c r="AQ69" s="196">
        <v>0</v>
      </c>
      <c r="AR69" s="196">
        <v>2.13</v>
      </c>
      <c r="AS69" s="196">
        <v>6.07</v>
      </c>
      <c r="AT69" s="196">
        <v>11.55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5.47</v>
      </c>
      <c r="D70" s="196">
        <v>0</v>
      </c>
      <c r="E70" s="196">
        <v>0</v>
      </c>
      <c r="F70" s="196">
        <v>11.64</v>
      </c>
      <c r="G70" s="196">
        <v>0</v>
      </c>
      <c r="H70" s="196">
        <v>0</v>
      </c>
      <c r="I70" s="196">
        <v>9.33</v>
      </c>
      <c r="J70" s="196">
        <v>0</v>
      </c>
      <c r="K70" s="196">
        <v>24.21</v>
      </c>
      <c r="L70" s="196">
        <v>53.66</v>
      </c>
      <c r="M70" s="196">
        <v>0</v>
      </c>
      <c r="N70" s="196">
        <v>1.08</v>
      </c>
      <c r="O70" s="196">
        <v>1.79</v>
      </c>
      <c r="P70" s="196">
        <v>2.41</v>
      </c>
      <c r="Q70" s="196">
        <v>3.29</v>
      </c>
      <c r="R70" s="196">
        <v>0.38</v>
      </c>
      <c r="S70" s="196">
        <v>3.81</v>
      </c>
      <c r="T70" s="196">
        <v>0</v>
      </c>
      <c r="U70" s="196">
        <v>11.75</v>
      </c>
      <c r="V70" s="196">
        <v>0.19</v>
      </c>
      <c r="W70" s="196">
        <v>0.41</v>
      </c>
      <c r="X70" s="196">
        <v>0.89</v>
      </c>
      <c r="Y70" s="196">
        <v>0</v>
      </c>
      <c r="Z70" s="196">
        <v>2.5099999999999998</v>
      </c>
      <c r="AA70" s="196">
        <v>0.81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216</v>
      </c>
      <c r="AP70" s="196">
        <v>0</v>
      </c>
      <c r="AQ70" s="196">
        <v>0</v>
      </c>
      <c r="AR70" s="196">
        <v>2.13</v>
      </c>
      <c r="AS70" s="196">
        <v>6.07</v>
      </c>
      <c r="AT70" s="196">
        <v>11.55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5.47</v>
      </c>
      <c r="D71" s="196">
        <v>0</v>
      </c>
      <c r="E71" s="196">
        <v>0</v>
      </c>
      <c r="F71" s="196">
        <v>11.64</v>
      </c>
      <c r="G71" s="196">
        <v>0</v>
      </c>
      <c r="H71" s="196">
        <v>0</v>
      </c>
      <c r="I71" s="196">
        <v>9.33</v>
      </c>
      <c r="J71" s="196">
        <v>0</v>
      </c>
      <c r="K71" s="196">
        <v>2.91</v>
      </c>
      <c r="L71" s="196">
        <v>42.52</v>
      </c>
      <c r="M71" s="196">
        <v>0</v>
      </c>
      <c r="N71" s="196">
        <v>1.08</v>
      </c>
      <c r="O71" s="196">
        <v>1.79</v>
      </c>
      <c r="P71" s="196">
        <v>2.41</v>
      </c>
      <c r="Q71" s="196">
        <v>3.29</v>
      </c>
      <c r="R71" s="196">
        <v>0.38</v>
      </c>
      <c r="S71" s="196">
        <v>3.81</v>
      </c>
      <c r="T71" s="196">
        <v>0</v>
      </c>
      <c r="U71" s="196">
        <v>11.75</v>
      </c>
      <c r="V71" s="196">
        <v>0.19</v>
      </c>
      <c r="W71" s="196">
        <v>0.41</v>
      </c>
      <c r="X71" s="196">
        <v>0.89</v>
      </c>
      <c r="Y71" s="196">
        <v>0</v>
      </c>
      <c r="Z71" s="196">
        <v>2.5099999999999998</v>
      </c>
      <c r="AA71" s="196">
        <v>0.81</v>
      </c>
      <c r="AB71" s="196">
        <v>0</v>
      </c>
      <c r="AC71" s="196">
        <v>1.25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12.6</v>
      </c>
      <c r="AL71" s="196">
        <v>0</v>
      </c>
      <c r="AM71" s="196">
        <v>0</v>
      </c>
      <c r="AN71" s="196">
        <v>0</v>
      </c>
      <c r="AO71" s="196">
        <v>216</v>
      </c>
      <c r="AP71" s="196">
        <v>0</v>
      </c>
      <c r="AQ71" s="196">
        <v>0</v>
      </c>
      <c r="AR71" s="196">
        <v>2.13</v>
      </c>
      <c r="AS71" s="196">
        <v>6.07</v>
      </c>
      <c r="AT71" s="196">
        <v>11.55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5.47</v>
      </c>
      <c r="D72" s="196">
        <v>0</v>
      </c>
      <c r="E72" s="196">
        <v>0</v>
      </c>
      <c r="F72" s="196">
        <v>11.64</v>
      </c>
      <c r="G72" s="196">
        <v>0</v>
      </c>
      <c r="H72" s="196">
        <v>0</v>
      </c>
      <c r="I72" s="196">
        <v>9.33</v>
      </c>
      <c r="J72" s="196">
        <v>0</v>
      </c>
      <c r="K72" s="196">
        <v>2.91</v>
      </c>
      <c r="L72" s="196">
        <v>41.12</v>
      </c>
      <c r="M72" s="196">
        <v>0</v>
      </c>
      <c r="N72" s="196">
        <v>1.08</v>
      </c>
      <c r="O72" s="196">
        <v>1.79</v>
      </c>
      <c r="P72" s="196">
        <v>2.41</v>
      </c>
      <c r="Q72" s="196">
        <v>3.29</v>
      </c>
      <c r="R72" s="196">
        <v>0.38</v>
      </c>
      <c r="S72" s="196">
        <v>3.81</v>
      </c>
      <c r="T72" s="196">
        <v>0</v>
      </c>
      <c r="U72" s="196">
        <v>11.75</v>
      </c>
      <c r="V72" s="196">
        <v>0.19</v>
      </c>
      <c r="W72" s="196">
        <v>0.41</v>
      </c>
      <c r="X72" s="196">
        <v>0.89</v>
      </c>
      <c r="Y72" s="196">
        <v>0</v>
      </c>
      <c r="Z72" s="196">
        <v>2.5099999999999998</v>
      </c>
      <c r="AA72" s="196">
        <v>0.81</v>
      </c>
      <c r="AB72" s="196">
        <v>0</v>
      </c>
      <c r="AC72" s="196">
        <v>1.25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12.6</v>
      </c>
      <c r="AL72" s="196">
        <v>0</v>
      </c>
      <c r="AM72" s="196">
        <v>0</v>
      </c>
      <c r="AN72" s="196">
        <v>0</v>
      </c>
      <c r="AO72" s="196">
        <v>216</v>
      </c>
      <c r="AP72" s="196">
        <v>0</v>
      </c>
      <c r="AQ72" s="196">
        <v>0</v>
      </c>
      <c r="AR72" s="196">
        <v>2.13</v>
      </c>
      <c r="AS72" s="196">
        <v>6.07</v>
      </c>
      <c r="AT72" s="196">
        <v>11.55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5.47</v>
      </c>
      <c r="D73" s="196">
        <v>0</v>
      </c>
      <c r="E73" s="196">
        <v>0</v>
      </c>
      <c r="F73" s="196">
        <v>11.64</v>
      </c>
      <c r="G73" s="196">
        <v>0</v>
      </c>
      <c r="H73" s="196">
        <v>0</v>
      </c>
      <c r="I73" s="196">
        <v>9.33</v>
      </c>
      <c r="J73" s="196">
        <v>0</v>
      </c>
      <c r="K73" s="196">
        <v>2.91</v>
      </c>
      <c r="L73" s="196">
        <v>41.12</v>
      </c>
      <c r="M73" s="196">
        <v>0</v>
      </c>
      <c r="N73" s="196">
        <v>1.08</v>
      </c>
      <c r="O73" s="196">
        <v>1.79</v>
      </c>
      <c r="P73" s="196">
        <v>2.41</v>
      </c>
      <c r="Q73" s="196">
        <v>0.19</v>
      </c>
      <c r="R73" s="196">
        <v>0.38</v>
      </c>
      <c r="S73" s="196">
        <v>3.81</v>
      </c>
      <c r="T73" s="196">
        <v>0</v>
      </c>
      <c r="U73" s="196">
        <v>11.75</v>
      </c>
      <c r="V73" s="196">
        <v>0.19</v>
      </c>
      <c r="W73" s="196">
        <v>0.41</v>
      </c>
      <c r="X73" s="196">
        <v>0.89</v>
      </c>
      <c r="Y73" s="196">
        <v>0</v>
      </c>
      <c r="Z73" s="196">
        <v>2.5099999999999998</v>
      </c>
      <c r="AA73" s="196">
        <v>0.81</v>
      </c>
      <c r="AB73" s="196">
        <v>0</v>
      </c>
      <c r="AC73" s="196">
        <v>1.25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12.6</v>
      </c>
      <c r="AL73" s="196">
        <v>0</v>
      </c>
      <c r="AM73" s="196">
        <v>0</v>
      </c>
      <c r="AN73" s="196">
        <v>0</v>
      </c>
      <c r="AO73" s="196">
        <v>216</v>
      </c>
      <c r="AP73" s="196">
        <v>0</v>
      </c>
      <c r="AQ73" s="196">
        <v>0</v>
      </c>
      <c r="AR73" s="196">
        <v>2.13</v>
      </c>
      <c r="AS73" s="196">
        <v>6.07</v>
      </c>
      <c r="AT73" s="196">
        <v>11.55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5.47</v>
      </c>
      <c r="D74" s="196">
        <v>0</v>
      </c>
      <c r="E74" s="196">
        <v>0</v>
      </c>
      <c r="F74" s="196">
        <v>11.64</v>
      </c>
      <c r="G74" s="196">
        <v>0</v>
      </c>
      <c r="H74" s="196">
        <v>0</v>
      </c>
      <c r="I74" s="196">
        <v>9.33</v>
      </c>
      <c r="J74" s="196">
        <v>0</v>
      </c>
      <c r="K74" s="196">
        <v>2.91</v>
      </c>
      <c r="L74" s="196">
        <v>41.12</v>
      </c>
      <c r="M74" s="196">
        <v>0</v>
      </c>
      <c r="N74" s="196">
        <v>1.08</v>
      </c>
      <c r="O74" s="196">
        <v>1.79</v>
      </c>
      <c r="P74" s="196">
        <v>2.41</v>
      </c>
      <c r="Q74" s="196">
        <v>0.19</v>
      </c>
      <c r="R74" s="196">
        <v>0.38</v>
      </c>
      <c r="S74" s="196">
        <v>3.81</v>
      </c>
      <c r="T74" s="196">
        <v>0</v>
      </c>
      <c r="U74" s="196">
        <v>11.75</v>
      </c>
      <c r="V74" s="196">
        <v>0.19</v>
      </c>
      <c r="W74" s="196">
        <v>0.41</v>
      </c>
      <c r="X74" s="196">
        <v>0.89</v>
      </c>
      <c r="Y74" s="196">
        <v>0</v>
      </c>
      <c r="Z74" s="196">
        <v>2.5099999999999998</v>
      </c>
      <c r="AA74" s="196">
        <v>0.81</v>
      </c>
      <c r="AB74" s="196">
        <v>0</v>
      </c>
      <c r="AC74" s="196">
        <v>1.25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12.6</v>
      </c>
      <c r="AL74" s="196">
        <v>0</v>
      </c>
      <c r="AM74" s="196">
        <v>0</v>
      </c>
      <c r="AN74" s="196">
        <v>0</v>
      </c>
      <c r="AO74" s="196">
        <v>216</v>
      </c>
      <c r="AP74" s="196">
        <v>0</v>
      </c>
      <c r="AQ74" s="196">
        <v>0</v>
      </c>
      <c r="AR74" s="196">
        <v>2.13</v>
      </c>
      <c r="AS74" s="196">
        <v>6.07</v>
      </c>
      <c r="AT74" s="196">
        <v>11.55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5.6</v>
      </c>
      <c r="D75" s="196">
        <v>0</v>
      </c>
      <c r="E75" s="196">
        <v>0</v>
      </c>
      <c r="F75" s="196">
        <v>11.64</v>
      </c>
      <c r="G75" s="196">
        <v>0</v>
      </c>
      <c r="H75" s="196">
        <v>0</v>
      </c>
      <c r="I75" s="196">
        <v>9.33</v>
      </c>
      <c r="J75" s="196">
        <v>0</v>
      </c>
      <c r="K75" s="196">
        <v>2.91</v>
      </c>
      <c r="L75" s="196">
        <v>41.12</v>
      </c>
      <c r="M75" s="196">
        <v>0</v>
      </c>
      <c r="N75" s="196">
        <v>1.08</v>
      </c>
      <c r="O75" s="196">
        <v>1.79</v>
      </c>
      <c r="P75" s="196">
        <v>2.41</v>
      </c>
      <c r="Q75" s="196">
        <v>0.19</v>
      </c>
      <c r="R75" s="196">
        <v>0.38</v>
      </c>
      <c r="S75" s="196">
        <v>3.81</v>
      </c>
      <c r="T75" s="196">
        <v>0</v>
      </c>
      <c r="U75" s="196">
        <v>11.75</v>
      </c>
      <c r="V75" s="196">
        <v>0.19</v>
      </c>
      <c r="W75" s="196">
        <v>0.41</v>
      </c>
      <c r="X75" s="196">
        <v>0.89</v>
      </c>
      <c r="Y75" s="196">
        <v>0</v>
      </c>
      <c r="Z75" s="196">
        <v>2.5099999999999998</v>
      </c>
      <c r="AA75" s="196">
        <v>0.81</v>
      </c>
      <c r="AB75" s="196">
        <v>0</v>
      </c>
      <c r="AC75" s="196">
        <v>1.25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12.6</v>
      </c>
      <c r="AL75" s="196">
        <v>0</v>
      </c>
      <c r="AM75" s="196">
        <v>0</v>
      </c>
      <c r="AN75" s="196">
        <v>0</v>
      </c>
      <c r="AO75" s="196">
        <v>220.5</v>
      </c>
      <c r="AP75" s="196">
        <v>0</v>
      </c>
      <c r="AQ75" s="196">
        <v>0</v>
      </c>
      <c r="AR75" s="196">
        <v>2.13</v>
      </c>
      <c r="AS75" s="196">
        <v>6.07</v>
      </c>
      <c r="AT75" s="196">
        <v>11.55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5.6</v>
      </c>
      <c r="D76" s="196">
        <v>0</v>
      </c>
      <c r="E76" s="196">
        <v>0</v>
      </c>
      <c r="F76" s="196">
        <v>11.64</v>
      </c>
      <c r="G76" s="196">
        <v>0</v>
      </c>
      <c r="H76" s="196">
        <v>0</v>
      </c>
      <c r="I76" s="196">
        <v>9.33</v>
      </c>
      <c r="J76" s="196">
        <v>0</v>
      </c>
      <c r="K76" s="196">
        <v>2.91</v>
      </c>
      <c r="L76" s="196">
        <v>41.12</v>
      </c>
      <c r="M76" s="196">
        <v>0</v>
      </c>
      <c r="N76" s="196">
        <v>1.08</v>
      </c>
      <c r="O76" s="196">
        <v>1.79</v>
      </c>
      <c r="P76" s="196">
        <v>2.41</v>
      </c>
      <c r="Q76" s="196">
        <v>0.19</v>
      </c>
      <c r="R76" s="196">
        <v>0.38</v>
      </c>
      <c r="S76" s="196">
        <v>3.81</v>
      </c>
      <c r="T76" s="196">
        <v>0</v>
      </c>
      <c r="U76" s="196">
        <v>11.75</v>
      </c>
      <c r="V76" s="196">
        <v>0.19</v>
      </c>
      <c r="W76" s="196">
        <v>0.41</v>
      </c>
      <c r="X76" s="196">
        <v>0.89</v>
      </c>
      <c r="Y76" s="196">
        <v>0</v>
      </c>
      <c r="Z76" s="196">
        <v>2.5099999999999998</v>
      </c>
      <c r="AA76" s="196">
        <v>0.81</v>
      </c>
      <c r="AB76" s="196">
        <v>0</v>
      </c>
      <c r="AC76" s="196">
        <v>1.25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12.6</v>
      </c>
      <c r="AL76" s="196">
        <v>0</v>
      </c>
      <c r="AM76" s="196">
        <v>0</v>
      </c>
      <c r="AN76" s="196">
        <v>0</v>
      </c>
      <c r="AO76" s="196">
        <v>220.5</v>
      </c>
      <c r="AP76" s="196">
        <v>0</v>
      </c>
      <c r="AQ76" s="196">
        <v>0</v>
      </c>
      <c r="AR76" s="196">
        <v>2.13</v>
      </c>
      <c r="AS76" s="196">
        <v>6.07</v>
      </c>
      <c r="AT76" s="196">
        <v>11.55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5.6</v>
      </c>
      <c r="D77" s="196">
        <v>0</v>
      </c>
      <c r="E77" s="196">
        <v>0</v>
      </c>
      <c r="F77" s="196">
        <v>11.64</v>
      </c>
      <c r="G77" s="196">
        <v>0</v>
      </c>
      <c r="H77" s="196">
        <v>0</v>
      </c>
      <c r="I77" s="196">
        <v>9.33</v>
      </c>
      <c r="J77" s="196">
        <v>0</v>
      </c>
      <c r="K77" s="196">
        <v>2.91</v>
      </c>
      <c r="L77" s="196">
        <v>41.12</v>
      </c>
      <c r="M77" s="196">
        <v>0</v>
      </c>
      <c r="N77" s="196">
        <v>1.08</v>
      </c>
      <c r="O77" s="196">
        <v>1.79</v>
      </c>
      <c r="P77" s="196">
        <v>2.41</v>
      </c>
      <c r="Q77" s="196">
        <v>0.19</v>
      </c>
      <c r="R77" s="196">
        <v>0.38</v>
      </c>
      <c r="S77" s="196">
        <v>3.81</v>
      </c>
      <c r="T77" s="196">
        <v>0</v>
      </c>
      <c r="U77" s="196">
        <v>11.75</v>
      </c>
      <c r="V77" s="196">
        <v>0.19</v>
      </c>
      <c r="W77" s="196">
        <v>0.41</v>
      </c>
      <c r="X77" s="196">
        <v>0.89</v>
      </c>
      <c r="Y77" s="196">
        <v>0</v>
      </c>
      <c r="Z77" s="196">
        <v>2.5099999999999998</v>
      </c>
      <c r="AA77" s="196">
        <v>0.81</v>
      </c>
      <c r="AB77" s="196">
        <v>0</v>
      </c>
      <c r="AC77" s="196">
        <v>1.25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12.6</v>
      </c>
      <c r="AL77" s="196">
        <v>0</v>
      </c>
      <c r="AM77" s="196">
        <v>0</v>
      </c>
      <c r="AN77" s="196">
        <v>0</v>
      </c>
      <c r="AO77" s="196">
        <v>220.5</v>
      </c>
      <c r="AP77" s="196">
        <v>0</v>
      </c>
      <c r="AQ77" s="196">
        <v>0</v>
      </c>
      <c r="AR77" s="196">
        <v>2.13</v>
      </c>
      <c r="AS77" s="196">
        <v>6.07</v>
      </c>
      <c r="AT77" s="196">
        <v>11.55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5.6</v>
      </c>
      <c r="D78" s="196">
        <v>0</v>
      </c>
      <c r="E78" s="196">
        <v>0</v>
      </c>
      <c r="F78" s="196">
        <v>11.75</v>
      </c>
      <c r="G78" s="196">
        <v>0</v>
      </c>
      <c r="H78" s="196">
        <v>0</v>
      </c>
      <c r="I78" s="196">
        <v>9.33</v>
      </c>
      <c r="J78" s="196">
        <v>0</v>
      </c>
      <c r="K78" s="196">
        <v>2.91</v>
      </c>
      <c r="L78" s="196">
        <v>41.12</v>
      </c>
      <c r="M78" s="196">
        <v>0</v>
      </c>
      <c r="N78" s="196">
        <v>1.08</v>
      </c>
      <c r="O78" s="196">
        <v>1.79</v>
      </c>
      <c r="P78" s="196">
        <v>2.41</v>
      </c>
      <c r="Q78" s="196">
        <v>0.19</v>
      </c>
      <c r="R78" s="196">
        <v>0.38</v>
      </c>
      <c r="S78" s="196">
        <v>3.81</v>
      </c>
      <c r="T78" s="196">
        <v>0</v>
      </c>
      <c r="U78" s="196">
        <v>11.75</v>
      </c>
      <c r="V78" s="196">
        <v>0.19</v>
      </c>
      <c r="W78" s="196">
        <v>0.41</v>
      </c>
      <c r="X78" s="196">
        <v>0.89</v>
      </c>
      <c r="Y78" s="196">
        <v>0</v>
      </c>
      <c r="Z78" s="196">
        <v>2.5099999999999998</v>
      </c>
      <c r="AA78" s="196">
        <v>0.81</v>
      </c>
      <c r="AB78" s="196">
        <v>0</v>
      </c>
      <c r="AC78" s="196">
        <v>1.25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12.6</v>
      </c>
      <c r="AL78" s="196">
        <v>0</v>
      </c>
      <c r="AM78" s="196">
        <v>0</v>
      </c>
      <c r="AN78" s="196">
        <v>0</v>
      </c>
      <c r="AO78" s="196">
        <v>220.5</v>
      </c>
      <c r="AP78" s="196">
        <v>0</v>
      </c>
      <c r="AQ78" s="196">
        <v>0</v>
      </c>
      <c r="AR78" s="196">
        <v>2.13</v>
      </c>
      <c r="AS78" s="196">
        <v>6.07</v>
      </c>
      <c r="AT78" s="196">
        <v>11.55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5.6</v>
      </c>
      <c r="D79" s="196">
        <v>0</v>
      </c>
      <c r="E79" s="196">
        <v>0</v>
      </c>
      <c r="F79" s="196">
        <v>11.75</v>
      </c>
      <c r="G79" s="196">
        <v>0</v>
      </c>
      <c r="H79" s="196">
        <v>0</v>
      </c>
      <c r="I79" s="196">
        <v>9.33</v>
      </c>
      <c r="J79" s="196">
        <v>0</v>
      </c>
      <c r="K79" s="196">
        <v>2.91</v>
      </c>
      <c r="L79" s="196">
        <v>50.36</v>
      </c>
      <c r="M79" s="196">
        <v>0</v>
      </c>
      <c r="N79" s="196">
        <v>1.08</v>
      </c>
      <c r="O79" s="196">
        <v>1.79</v>
      </c>
      <c r="P79" s="196">
        <v>2.41</v>
      </c>
      <c r="Q79" s="196">
        <v>1.57</v>
      </c>
      <c r="R79" s="196">
        <v>0</v>
      </c>
      <c r="S79" s="196">
        <v>1.97</v>
      </c>
      <c r="T79" s="196">
        <v>0</v>
      </c>
      <c r="U79" s="196">
        <v>11.75</v>
      </c>
      <c r="V79" s="196">
        <v>0.19</v>
      </c>
      <c r="W79" s="196">
        <v>0.41</v>
      </c>
      <c r="X79" s="196">
        <v>0.89</v>
      </c>
      <c r="Y79" s="196">
        <v>0</v>
      </c>
      <c r="Z79" s="196">
        <v>2.5099999999999998</v>
      </c>
      <c r="AA79" s="196">
        <v>0.81</v>
      </c>
      <c r="AB79" s="196">
        <v>0</v>
      </c>
      <c r="AC79" s="196">
        <v>1.25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9.01</v>
      </c>
      <c r="AL79" s="196">
        <v>0</v>
      </c>
      <c r="AM79" s="196">
        <v>0</v>
      </c>
      <c r="AN79" s="196">
        <v>0</v>
      </c>
      <c r="AO79" s="196">
        <v>220.5</v>
      </c>
      <c r="AP79" s="196">
        <v>0</v>
      </c>
      <c r="AQ79" s="196">
        <v>0</v>
      </c>
      <c r="AR79" s="196">
        <v>2.13</v>
      </c>
      <c r="AS79" s="196">
        <v>6.07</v>
      </c>
      <c r="AT79" s="196">
        <v>11.55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5.6</v>
      </c>
      <c r="D80" s="196">
        <v>0</v>
      </c>
      <c r="E80" s="196">
        <v>0</v>
      </c>
      <c r="F80" s="196">
        <v>11.75</v>
      </c>
      <c r="G80" s="196">
        <v>0</v>
      </c>
      <c r="H80" s="196">
        <v>0</v>
      </c>
      <c r="I80" s="196">
        <v>9.33</v>
      </c>
      <c r="J80" s="196">
        <v>0</v>
      </c>
      <c r="K80" s="196">
        <v>2.91</v>
      </c>
      <c r="L80" s="196">
        <v>53.66</v>
      </c>
      <c r="M80" s="196">
        <v>0</v>
      </c>
      <c r="N80" s="196">
        <v>1.08</v>
      </c>
      <c r="O80" s="196">
        <v>1.79</v>
      </c>
      <c r="P80" s="196">
        <v>2.41</v>
      </c>
      <c r="Q80" s="196">
        <v>2.7</v>
      </c>
      <c r="R80" s="196">
        <v>0</v>
      </c>
      <c r="S80" s="196">
        <v>3.37</v>
      </c>
      <c r="T80" s="196">
        <v>0</v>
      </c>
      <c r="U80" s="196">
        <v>11.75</v>
      </c>
      <c r="V80" s="196">
        <v>0.19</v>
      </c>
      <c r="W80" s="196">
        <v>0.41</v>
      </c>
      <c r="X80" s="196">
        <v>0.89</v>
      </c>
      <c r="Y80" s="196">
        <v>0</v>
      </c>
      <c r="Z80" s="196">
        <v>2.5099999999999998</v>
      </c>
      <c r="AA80" s="196">
        <v>0.81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9.01</v>
      </c>
      <c r="AL80" s="196">
        <v>0</v>
      </c>
      <c r="AM80" s="196">
        <v>0</v>
      </c>
      <c r="AN80" s="196">
        <v>0</v>
      </c>
      <c r="AO80" s="196">
        <v>220.5</v>
      </c>
      <c r="AP80" s="196">
        <v>0</v>
      </c>
      <c r="AQ80" s="196">
        <v>0</v>
      </c>
      <c r="AR80" s="196">
        <v>2.13</v>
      </c>
      <c r="AS80" s="196">
        <v>6.07</v>
      </c>
      <c r="AT80" s="196">
        <v>11.55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5.6</v>
      </c>
      <c r="D81" s="196">
        <v>0</v>
      </c>
      <c r="E81" s="196">
        <v>0</v>
      </c>
      <c r="F81" s="196">
        <v>11.75</v>
      </c>
      <c r="G81" s="196">
        <v>0</v>
      </c>
      <c r="H81" s="196">
        <v>0</v>
      </c>
      <c r="I81" s="196">
        <v>9.33</v>
      </c>
      <c r="J81" s="196">
        <v>0</v>
      </c>
      <c r="K81" s="196">
        <v>21.61</v>
      </c>
      <c r="L81" s="196">
        <v>53.66</v>
      </c>
      <c r="M81" s="196">
        <v>0</v>
      </c>
      <c r="N81" s="196">
        <v>1.08</v>
      </c>
      <c r="O81" s="196">
        <v>1.79</v>
      </c>
      <c r="P81" s="196">
        <v>2.41</v>
      </c>
      <c r="Q81" s="196">
        <v>3.36</v>
      </c>
      <c r="R81" s="196">
        <v>0.38</v>
      </c>
      <c r="S81" s="196">
        <v>3.91</v>
      </c>
      <c r="T81" s="196">
        <v>0</v>
      </c>
      <c r="U81" s="196">
        <v>11.75</v>
      </c>
      <c r="V81" s="196">
        <v>0.19</v>
      </c>
      <c r="W81" s="196">
        <v>0.41</v>
      </c>
      <c r="X81" s="196">
        <v>0.89</v>
      </c>
      <c r="Y81" s="196">
        <v>0</v>
      </c>
      <c r="Z81" s="196">
        <v>2.5099999999999998</v>
      </c>
      <c r="AA81" s="196">
        <v>0.81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9.01</v>
      </c>
      <c r="AL81" s="196">
        <v>0</v>
      </c>
      <c r="AM81" s="196">
        <v>0</v>
      </c>
      <c r="AN81" s="196">
        <v>0</v>
      </c>
      <c r="AO81" s="196">
        <v>220.5</v>
      </c>
      <c r="AP81" s="196">
        <v>0</v>
      </c>
      <c r="AQ81" s="196">
        <v>0</v>
      </c>
      <c r="AR81" s="196">
        <v>2.13</v>
      </c>
      <c r="AS81" s="196">
        <v>6.07</v>
      </c>
      <c r="AT81" s="196">
        <v>11.55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5.6</v>
      </c>
      <c r="D82" s="196">
        <v>0</v>
      </c>
      <c r="E82" s="196">
        <v>0</v>
      </c>
      <c r="F82" s="196">
        <v>11.75</v>
      </c>
      <c r="G82" s="196">
        <v>0</v>
      </c>
      <c r="H82" s="196">
        <v>0</v>
      </c>
      <c r="I82" s="196">
        <v>9.33</v>
      </c>
      <c r="J82" s="196">
        <v>0</v>
      </c>
      <c r="K82" s="196">
        <v>21.61</v>
      </c>
      <c r="L82" s="196">
        <v>53.66</v>
      </c>
      <c r="M82" s="196">
        <v>0</v>
      </c>
      <c r="N82" s="196">
        <v>1.08</v>
      </c>
      <c r="O82" s="196">
        <v>1.79</v>
      </c>
      <c r="P82" s="196">
        <v>2.41</v>
      </c>
      <c r="Q82" s="196">
        <v>3.36</v>
      </c>
      <c r="R82" s="196">
        <v>0.38</v>
      </c>
      <c r="S82" s="196">
        <v>3.91</v>
      </c>
      <c r="T82" s="196">
        <v>0</v>
      </c>
      <c r="U82" s="196">
        <v>11.75</v>
      </c>
      <c r="V82" s="196">
        <v>0.19</v>
      </c>
      <c r="W82" s="196">
        <v>0.41</v>
      </c>
      <c r="X82" s="196">
        <v>0.89</v>
      </c>
      <c r="Y82" s="196">
        <v>0</v>
      </c>
      <c r="Z82" s="196">
        <v>2.5099999999999998</v>
      </c>
      <c r="AA82" s="196">
        <v>0.81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9.01</v>
      </c>
      <c r="AL82" s="196">
        <v>0</v>
      </c>
      <c r="AM82" s="196">
        <v>0</v>
      </c>
      <c r="AN82" s="196">
        <v>0</v>
      </c>
      <c r="AO82" s="196">
        <v>220.5</v>
      </c>
      <c r="AP82" s="196">
        <v>0</v>
      </c>
      <c r="AQ82" s="196">
        <v>0</v>
      </c>
      <c r="AR82" s="196">
        <v>2.13</v>
      </c>
      <c r="AS82" s="196">
        <v>6.07</v>
      </c>
      <c r="AT82" s="196">
        <v>11.55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5.6</v>
      </c>
      <c r="D83" s="196">
        <v>0</v>
      </c>
      <c r="E83" s="196">
        <v>0</v>
      </c>
      <c r="F83" s="196">
        <v>11.75</v>
      </c>
      <c r="G83" s="196">
        <v>0</v>
      </c>
      <c r="H83" s="196">
        <v>0</v>
      </c>
      <c r="I83" s="196">
        <v>9.33</v>
      </c>
      <c r="J83" s="196">
        <v>0</v>
      </c>
      <c r="K83" s="196">
        <v>14.04</v>
      </c>
      <c r="L83" s="196">
        <v>53.66</v>
      </c>
      <c r="M83" s="196">
        <v>0</v>
      </c>
      <c r="N83" s="196">
        <v>1.08</v>
      </c>
      <c r="O83" s="196">
        <v>1.79</v>
      </c>
      <c r="P83" s="196">
        <v>2.41</v>
      </c>
      <c r="Q83" s="196">
        <v>3.36</v>
      </c>
      <c r="R83" s="196">
        <v>0.38</v>
      </c>
      <c r="S83" s="196">
        <v>3.91</v>
      </c>
      <c r="T83" s="196">
        <v>0</v>
      </c>
      <c r="U83" s="196">
        <v>11.75</v>
      </c>
      <c r="V83" s="196">
        <v>0.37</v>
      </c>
      <c r="W83" s="196">
        <v>0.41</v>
      </c>
      <c r="X83" s="196">
        <v>0.89</v>
      </c>
      <c r="Y83" s="196">
        <v>0</v>
      </c>
      <c r="Z83" s="196">
        <v>2.5099999999999998</v>
      </c>
      <c r="AA83" s="196">
        <v>0.81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220.5</v>
      </c>
      <c r="AP83" s="196">
        <v>0</v>
      </c>
      <c r="AQ83" s="196">
        <v>0</v>
      </c>
      <c r="AR83" s="196">
        <v>2.13</v>
      </c>
      <c r="AS83" s="196">
        <v>6.07</v>
      </c>
      <c r="AT83" s="196">
        <v>11.55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5.6</v>
      </c>
      <c r="D84" s="196">
        <v>0</v>
      </c>
      <c r="E84" s="196">
        <v>0</v>
      </c>
      <c r="F84" s="196">
        <v>11.75</v>
      </c>
      <c r="G84" s="196">
        <v>0</v>
      </c>
      <c r="H84" s="196">
        <v>0</v>
      </c>
      <c r="I84" s="196">
        <v>9.33</v>
      </c>
      <c r="J84" s="196">
        <v>0</v>
      </c>
      <c r="K84" s="196">
        <v>22.08</v>
      </c>
      <c r="L84" s="196">
        <v>53.66</v>
      </c>
      <c r="M84" s="196">
        <v>0</v>
      </c>
      <c r="N84" s="196">
        <v>1.08</v>
      </c>
      <c r="O84" s="196">
        <v>1.79</v>
      </c>
      <c r="P84" s="196">
        <v>2.41</v>
      </c>
      <c r="Q84" s="196">
        <v>3.36</v>
      </c>
      <c r="R84" s="196">
        <v>0.38</v>
      </c>
      <c r="S84" s="196">
        <v>3.91</v>
      </c>
      <c r="T84" s="196">
        <v>0</v>
      </c>
      <c r="U84" s="196">
        <v>11.75</v>
      </c>
      <c r="V84" s="196">
        <v>0.37</v>
      </c>
      <c r="W84" s="196">
        <v>0.41</v>
      </c>
      <c r="X84" s="196">
        <v>0.89</v>
      </c>
      <c r="Y84" s="196">
        <v>0</v>
      </c>
      <c r="Z84" s="196">
        <v>2.5099999999999998</v>
      </c>
      <c r="AA84" s="196">
        <v>0.81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220.5</v>
      </c>
      <c r="AP84" s="196">
        <v>0</v>
      </c>
      <c r="AQ84" s="196">
        <v>0</v>
      </c>
      <c r="AR84" s="196">
        <v>2.13</v>
      </c>
      <c r="AS84" s="196">
        <v>6.07</v>
      </c>
      <c r="AT84" s="196">
        <v>11.55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5.6</v>
      </c>
      <c r="D85" s="196">
        <v>0</v>
      </c>
      <c r="E85" s="196">
        <v>0</v>
      </c>
      <c r="F85" s="196">
        <v>11.75</v>
      </c>
      <c r="G85" s="196">
        <v>0</v>
      </c>
      <c r="H85" s="196">
        <v>0</v>
      </c>
      <c r="I85" s="196">
        <v>9.33</v>
      </c>
      <c r="J85" s="196">
        <v>0</v>
      </c>
      <c r="K85" s="196">
        <v>38.68</v>
      </c>
      <c r="L85" s="196">
        <v>53.66</v>
      </c>
      <c r="M85" s="196">
        <v>0</v>
      </c>
      <c r="N85" s="196">
        <v>1.08</v>
      </c>
      <c r="O85" s="196">
        <v>1.79</v>
      </c>
      <c r="P85" s="196">
        <v>2.41</v>
      </c>
      <c r="Q85" s="196">
        <v>3.36</v>
      </c>
      <c r="R85" s="196">
        <v>0.38</v>
      </c>
      <c r="S85" s="196">
        <v>3.91</v>
      </c>
      <c r="T85" s="196">
        <v>0</v>
      </c>
      <c r="U85" s="196">
        <v>11.75</v>
      </c>
      <c r="V85" s="196">
        <v>0.19</v>
      </c>
      <c r="W85" s="196">
        <v>0.41</v>
      </c>
      <c r="X85" s="196">
        <v>0.89</v>
      </c>
      <c r="Y85" s="196">
        <v>0</v>
      </c>
      <c r="Z85" s="196">
        <v>2.5099999999999998</v>
      </c>
      <c r="AA85" s="196">
        <v>0.81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220.5</v>
      </c>
      <c r="AP85" s="196">
        <v>0</v>
      </c>
      <c r="AQ85" s="196">
        <v>0</v>
      </c>
      <c r="AR85" s="196">
        <v>2.13</v>
      </c>
      <c r="AS85" s="196">
        <v>6.07</v>
      </c>
      <c r="AT85" s="196">
        <v>11.55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5.74</v>
      </c>
      <c r="D86" s="196">
        <v>0</v>
      </c>
      <c r="E86" s="196">
        <v>0</v>
      </c>
      <c r="F86" s="196">
        <v>11.75</v>
      </c>
      <c r="G86" s="196">
        <v>0</v>
      </c>
      <c r="H86" s="196">
        <v>0</v>
      </c>
      <c r="I86" s="196">
        <v>9.33</v>
      </c>
      <c r="J86" s="196">
        <v>0</v>
      </c>
      <c r="K86" s="196">
        <v>38.68</v>
      </c>
      <c r="L86" s="196">
        <v>53.66</v>
      </c>
      <c r="M86" s="196">
        <v>0</v>
      </c>
      <c r="N86" s="196">
        <v>1.08</v>
      </c>
      <c r="O86" s="196">
        <v>1.79</v>
      </c>
      <c r="P86" s="196">
        <v>2.41</v>
      </c>
      <c r="Q86" s="196">
        <v>3.36</v>
      </c>
      <c r="R86" s="196">
        <v>0.39</v>
      </c>
      <c r="S86" s="196">
        <v>3.91</v>
      </c>
      <c r="T86" s="196">
        <v>0</v>
      </c>
      <c r="U86" s="196">
        <v>11.75</v>
      </c>
      <c r="V86" s="196">
        <v>0.19</v>
      </c>
      <c r="W86" s="196">
        <v>0.41</v>
      </c>
      <c r="X86" s="196">
        <v>0.89</v>
      </c>
      <c r="Y86" s="196">
        <v>0</v>
      </c>
      <c r="Z86" s="196">
        <v>2.5099999999999998</v>
      </c>
      <c r="AA86" s="196">
        <v>0.81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220.5</v>
      </c>
      <c r="AP86" s="196">
        <v>0</v>
      </c>
      <c r="AQ86" s="196">
        <v>0</v>
      </c>
      <c r="AR86" s="196">
        <v>2.13</v>
      </c>
      <c r="AS86" s="196">
        <v>6.07</v>
      </c>
      <c r="AT86" s="196">
        <v>11.55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5.74</v>
      </c>
      <c r="D87" s="196">
        <v>0</v>
      </c>
      <c r="E87" s="196">
        <v>0</v>
      </c>
      <c r="F87" s="196">
        <v>11.75</v>
      </c>
      <c r="G87" s="196">
        <v>0</v>
      </c>
      <c r="H87" s="196">
        <v>0</v>
      </c>
      <c r="I87" s="196">
        <v>9.33</v>
      </c>
      <c r="J87" s="196">
        <v>0</v>
      </c>
      <c r="K87" s="196">
        <v>38.68</v>
      </c>
      <c r="L87" s="196">
        <v>53.66</v>
      </c>
      <c r="M87" s="196">
        <v>0</v>
      </c>
      <c r="N87" s="196">
        <v>1.08</v>
      </c>
      <c r="O87" s="196">
        <v>1.79</v>
      </c>
      <c r="P87" s="196">
        <v>2.41</v>
      </c>
      <c r="Q87" s="196">
        <v>3.36</v>
      </c>
      <c r="R87" s="196">
        <v>0.39</v>
      </c>
      <c r="S87" s="196">
        <v>3.91</v>
      </c>
      <c r="T87" s="196">
        <v>0</v>
      </c>
      <c r="U87" s="196">
        <v>11.75</v>
      </c>
      <c r="V87" s="196">
        <v>0.19</v>
      </c>
      <c r="W87" s="196">
        <v>0.41</v>
      </c>
      <c r="X87" s="196">
        <v>0.89</v>
      </c>
      <c r="Y87" s="196">
        <v>0</v>
      </c>
      <c r="Z87" s="196">
        <v>2.5099999999999998</v>
      </c>
      <c r="AA87" s="196">
        <v>0.81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220.5</v>
      </c>
      <c r="AP87" s="196">
        <v>0</v>
      </c>
      <c r="AQ87" s="196">
        <v>0</v>
      </c>
      <c r="AR87" s="196">
        <v>2.13</v>
      </c>
      <c r="AS87" s="196">
        <v>6.07</v>
      </c>
      <c r="AT87" s="196">
        <v>11.55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5.74</v>
      </c>
      <c r="D88" s="196">
        <v>0</v>
      </c>
      <c r="E88" s="196">
        <v>0</v>
      </c>
      <c r="F88" s="196">
        <v>11.75</v>
      </c>
      <c r="G88" s="196">
        <v>0</v>
      </c>
      <c r="H88" s="196">
        <v>0</v>
      </c>
      <c r="I88" s="196">
        <v>9.33</v>
      </c>
      <c r="J88" s="196">
        <v>0</v>
      </c>
      <c r="K88" s="196">
        <v>43.5</v>
      </c>
      <c r="L88" s="196">
        <v>53.66</v>
      </c>
      <c r="M88" s="196">
        <v>0</v>
      </c>
      <c r="N88" s="196">
        <v>1.08</v>
      </c>
      <c r="O88" s="196">
        <v>1.79</v>
      </c>
      <c r="P88" s="196">
        <v>2.41</v>
      </c>
      <c r="Q88" s="196">
        <v>3.36</v>
      </c>
      <c r="R88" s="196">
        <v>0.39</v>
      </c>
      <c r="S88" s="196">
        <v>3.91</v>
      </c>
      <c r="T88" s="196">
        <v>0</v>
      </c>
      <c r="U88" s="196">
        <v>11.75</v>
      </c>
      <c r="V88" s="196">
        <v>0.19</v>
      </c>
      <c r="W88" s="196">
        <v>0.41</v>
      </c>
      <c r="X88" s="196">
        <v>0.89</v>
      </c>
      <c r="Y88" s="196">
        <v>0</v>
      </c>
      <c r="Z88" s="196">
        <v>2.5099999999999998</v>
      </c>
      <c r="AA88" s="196">
        <v>0.81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220.5</v>
      </c>
      <c r="AP88" s="196">
        <v>0</v>
      </c>
      <c r="AQ88" s="196">
        <v>0</v>
      </c>
      <c r="AR88" s="196">
        <v>2.13</v>
      </c>
      <c r="AS88" s="196">
        <v>6.07</v>
      </c>
      <c r="AT88" s="196">
        <v>11.55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5.74</v>
      </c>
      <c r="D89" s="196">
        <v>0</v>
      </c>
      <c r="E89" s="196">
        <v>0</v>
      </c>
      <c r="F89" s="196">
        <v>11.78</v>
      </c>
      <c r="G89" s="196">
        <v>0</v>
      </c>
      <c r="H89" s="196">
        <v>0</v>
      </c>
      <c r="I89" s="196">
        <v>9.33</v>
      </c>
      <c r="J89" s="196">
        <v>0</v>
      </c>
      <c r="K89" s="196">
        <v>43.5</v>
      </c>
      <c r="L89" s="196">
        <v>53.66</v>
      </c>
      <c r="M89" s="196">
        <v>0</v>
      </c>
      <c r="N89" s="196">
        <v>1.08</v>
      </c>
      <c r="O89" s="196">
        <v>1.79</v>
      </c>
      <c r="P89" s="196">
        <v>2.41</v>
      </c>
      <c r="Q89" s="196">
        <v>3.36</v>
      </c>
      <c r="R89" s="196">
        <v>0.39</v>
      </c>
      <c r="S89" s="196">
        <v>3.91</v>
      </c>
      <c r="T89" s="196">
        <v>0</v>
      </c>
      <c r="U89" s="196">
        <v>11.75</v>
      </c>
      <c r="V89" s="196">
        <v>0.19</v>
      </c>
      <c r="W89" s="196">
        <v>0.41</v>
      </c>
      <c r="X89" s="196">
        <v>0.89</v>
      </c>
      <c r="Y89" s="196">
        <v>0</v>
      </c>
      <c r="Z89" s="196">
        <v>2.5099999999999998</v>
      </c>
      <c r="AA89" s="196">
        <v>6.51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220.5</v>
      </c>
      <c r="AP89" s="196">
        <v>0</v>
      </c>
      <c r="AQ89" s="196">
        <v>0</v>
      </c>
      <c r="AR89" s="196">
        <v>2.13</v>
      </c>
      <c r="AS89" s="196">
        <v>6.07</v>
      </c>
      <c r="AT89" s="196">
        <v>11.55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5.74</v>
      </c>
      <c r="D90" s="196">
        <v>0</v>
      </c>
      <c r="E90" s="196">
        <v>0</v>
      </c>
      <c r="F90" s="196">
        <v>11.78</v>
      </c>
      <c r="G90" s="196">
        <v>0</v>
      </c>
      <c r="H90" s="196">
        <v>0</v>
      </c>
      <c r="I90" s="196">
        <v>9.33</v>
      </c>
      <c r="J90" s="196">
        <v>0</v>
      </c>
      <c r="K90" s="196">
        <v>43.5</v>
      </c>
      <c r="L90" s="196">
        <v>53.66</v>
      </c>
      <c r="M90" s="196">
        <v>0</v>
      </c>
      <c r="N90" s="196">
        <v>1.08</v>
      </c>
      <c r="O90" s="196">
        <v>1.79</v>
      </c>
      <c r="P90" s="196">
        <v>2.41</v>
      </c>
      <c r="Q90" s="196">
        <v>3.36</v>
      </c>
      <c r="R90" s="196">
        <v>0.39</v>
      </c>
      <c r="S90" s="196">
        <v>3.91</v>
      </c>
      <c r="T90" s="196">
        <v>0</v>
      </c>
      <c r="U90" s="196">
        <v>11.75</v>
      </c>
      <c r="V90" s="196">
        <v>0.19</v>
      </c>
      <c r="W90" s="196">
        <v>0.41</v>
      </c>
      <c r="X90" s="196">
        <v>0.89</v>
      </c>
      <c r="Y90" s="196">
        <v>0</v>
      </c>
      <c r="Z90" s="196">
        <v>2.5099999999999998</v>
      </c>
      <c r="AA90" s="196">
        <v>6.51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220.5</v>
      </c>
      <c r="AP90" s="196">
        <v>0</v>
      </c>
      <c r="AQ90" s="196">
        <v>0</v>
      </c>
      <c r="AR90" s="196">
        <v>2.13</v>
      </c>
      <c r="AS90" s="196">
        <v>6.07</v>
      </c>
      <c r="AT90" s="196">
        <v>11.55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5.74</v>
      </c>
      <c r="D91" s="196">
        <v>0</v>
      </c>
      <c r="E91" s="196">
        <v>0</v>
      </c>
      <c r="F91" s="196">
        <v>11.78</v>
      </c>
      <c r="G91" s="196">
        <v>0</v>
      </c>
      <c r="H91" s="196">
        <v>0</v>
      </c>
      <c r="I91" s="196">
        <v>9.33</v>
      </c>
      <c r="J91" s="196">
        <v>0</v>
      </c>
      <c r="K91" s="196">
        <v>43.5</v>
      </c>
      <c r="L91" s="196">
        <v>53.66</v>
      </c>
      <c r="M91" s="196">
        <v>0</v>
      </c>
      <c r="N91" s="196">
        <v>1.08</v>
      </c>
      <c r="O91" s="196">
        <v>1.79</v>
      </c>
      <c r="P91" s="196">
        <v>2.41</v>
      </c>
      <c r="Q91" s="196">
        <v>3.36</v>
      </c>
      <c r="R91" s="196">
        <v>5.95</v>
      </c>
      <c r="S91" s="196">
        <v>3.91</v>
      </c>
      <c r="T91" s="196">
        <v>0</v>
      </c>
      <c r="U91" s="196">
        <v>11.75</v>
      </c>
      <c r="V91" s="196">
        <v>5</v>
      </c>
      <c r="W91" s="196">
        <v>0.41</v>
      </c>
      <c r="X91" s="196">
        <v>0.89</v>
      </c>
      <c r="Y91" s="196">
        <v>0</v>
      </c>
      <c r="Z91" s="196">
        <v>2.5099999999999998</v>
      </c>
      <c r="AA91" s="196">
        <v>12.3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220.5</v>
      </c>
      <c r="AP91" s="196">
        <v>0</v>
      </c>
      <c r="AQ91" s="196">
        <v>0</v>
      </c>
      <c r="AR91" s="196">
        <v>2.13</v>
      </c>
      <c r="AS91" s="196">
        <v>6.07</v>
      </c>
      <c r="AT91" s="196">
        <v>11.55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5.74</v>
      </c>
      <c r="D92" s="196">
        <v>0</v>
      </c>
      <c r="E92" s="196">
        <v>0</v>
      </c>
      <c r="F92" s="196">
        <v>11.78</v>
      </c>
      <c r="G92" s="196">
        <v>0</v>
      </c>
      <c r="H92" s="196">
        <v>0</v>
      </c>
      <c r="I92" s="196">
        <v>9.33</v>
      </c>
      <c r="J92" s="196">
        <v>0</v>
      </c>
      <c r="K92" s="196">
        <v>43.5</v>
      </c>
      <c r="L92" s="196">
        <v>53.66</v>
      </c>
      <c r="M92" s="196">
        <v>0</v>
      </c>
      <c r="N92" s="196">
        <v>1.08</v>
      </c>
      <c r="O92" s="196">
        <v>1.79</v>
      </c>
      <c r="P92" s="196">
        <v>2.41</v>
      </c>
      <c r="Q92" s="196">
        <v>3.36</v>
      </c>
      <c r="R92" s="196">
        <v>5.95</v>
      </c>
      <c r="S92" s="196">
        <v>3.91</v>
      </c>
      <c r="T92" s="196">
        <v>0</v>
      </c>
      <c r="U92" s="196">
        <v>11.75</v>
      </c>
      <c r="V92" s="196">
        <v>5.27</v>
      </c>
      <c r="W92" s="196">
        <v>0.41</v>
      </c>
      <c r="X92" s="196">
        <v>0.89</v>
      </c>
      <c r="Y92" s="196">
        <v>0</v>
      </c>
      <c r="Z92" s="196">
        <v>2.5099999999999998</v>
      </c>
      <c r="AA92" s="196">
        <v>12.3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220.5</v>
      </c>
      <c r="AP92" s="196">
        <v>0</v>
      </c>
      <c r="AQ92" s="196">
        <v>0</v>
      </c>
      <c r="AR92" s="196">
        <v>2.13</v>
      </c>
      <c r="AS92" s="196">
        <v>6.07</v>
      </c>
      <c r="AT92" s="196">
        <v>11.55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5.74</v>
      </c>
      <c r="D93" s="196">
        <v>0</v>
      </c>
      <c r="E93" s="196">
        <v>0</v>
      </c>
      <c r="F93" s="196">
        <v>11.78</v>
      </c>
      <c r="G93" s="196">
        <v>0</v>
      </c>
      <c r="H93" s="196">
        <v>0</v>
      </c>
      <c r="I93" s="196">
        <v>9.33</v>
      </c>
      <c r="J93" s="196">
        <v>0</v>
      </c>
      <c r="K93" s="196">
        <v>43.5</v>
      </c>
      <c r="L93" s="196">
        <v>53.66</v>
      </c>
      <c r="M93" s="196">
        <v>0</v>
      </c>
      <c r="N93" s="196">
        <v>1.08</v>
      </c>
      <c r="O93" s="196">
        <v>1.79</v>
      </c>
      <c r="P93" s="196">
        <v>2.41</v>
      </c>
      <c r="Q93" s="196">
        <v>3.36</v>
      </c>
      <c r="R93" s="196">
        <v>5.95</v>
      </c>
      <c r="S93" s="196">
        <v>3.91</v>
      </c>
      <c r="T93" s="196">
        <v>0</v>
      </c>
      <c r="U93" s="196">
        <v>11.75</v>
      </c>
      <c r="V93" s="196">
        <v>5.27</v>
      </c>
      <c r="W93" s="196">
        <v>5.7</v>
      </c>
      <c r="X93" s="196">
        <v>13.23</v>
      </c>
      <c r="Y93" s="196">
        <v>0</v>
      </c>
      <c r="Z93" s="196">
        <v>2.5099999999999998</v>
      </c>
      <c r="AA93" s="196">
        <v>12.3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220.5</v>
      </c>
      <c r="AP93" s="196">
        <v>0</v>
      </c>
      <c r="AQ93" s="196">
        <v>0</v>
      </c>
      <c r="AR93" s="196">
        <v>2.13</v>
      </c>
      <c r="AS93" s="196">
        <v>6.07</v>
      </c>
      <c r="AT93" s="196">
        <v>11.55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5.74</v>
      </c>
      <c r="D94" s="196">
        <v>0</v>
      </c>
      <c r="E94" s="196">
        <v>0</v>
      </c>
      <c r="F94" s="196">
        <v>11.78</v>
      </c>
      <c r="G94" s="196">
        <v>0</v>
      </c>
      <c r="H94" s="196">
        <v>0</v>
      </c>
      <c r="I94" s="196">
        <v>9.33</v>
      </c>
      <c r="J94" s="196">
        <v>0</v>
      </c>
      <c r="K94" s="196">
        <v>43.5</v>
      </c>
      <c r="L94" s="196">
        <v>53.66</v>
      </c>
      <c r="M94" s="196">
        <v>0</v>
      </c>
      <c r="N94" s="196">
        <v>1.08</v>
      </c>
      <c r="O94" s="196">
        <v>1.79</v>
      </c>
      <c r="P94" s="196">
        <v>2.41</v>
      </c>
      <c r="Q94" s="196">
        <v>3.36</v>
      </c>
      <c r="R94" s="196">
        <v>5.95</v>
      </c>
      <c r="S94" s="196">
        <v>3.91</v>
      </c>
      <c r="T94" s="196">
        <v>0</v>
      </c>
      <c r="U94" s="196">
        <v>11.75</v>
      </c>
      <c r="V94" s="196">
        <v>5.27</v>
      </c>
      <c r="W94" s="196">
        <v>5.7</v>
      </c>
      <c r="X94" s="196">
        <v>13.41</v>
      </c>
      <c r="Y94" s="196">
        <v>0</v>
      </c>
      <c r="Z94" s="196">
        <v>2.5099999999999998</v>
      </c>
      <c r="AA94" s="196">
        <v>12.3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220.5</v>
      </c>
      <c r="AP94" s="196">
        <v>0</v>
      </c>
      <c r="AQ94" s="196">
        <v>0</v>
      </c>
      <c r="AR94" s="196">
        <v>2.13</v>
      </c>
      <c r="AS94" s="196">
        <v>6.07</v>
      </c>
      <c r="AT94" s="196">
        <v>11.55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5.74</v>
      </c>
      <c r="D95" s="196">
        <v>0</v>
      </c>
      <c r="E95" s="196">
        <v>0</v>
      </c>
      <c r="F95" s="196">
        <v>11.78</v>
      </c>
      <c r="G95" s="196">
        <v>0</v>
      </c>
      <c r="H95" s="196">
        <v>0</v>
      </c>
      <c r="I95" s="196">
        <v>9.33</v>
      </c>
      <c r="J95" s="196">
        <v>0</v>
      </c>
      <c r="K95" s="196">
        <v>43.5</v>
      </c>
      <c r="L95" s="196">
        <v>53.66</v>
      </c>
      <c r="M95" s="196">
        <v>0</v>
      </c>
      <c r="N95" s="196">
        <v>1.08</v>
      </c>
      <c r="O95" s="196">
        <v>1.79</v>
      </c>
      <c r="P95" s="196">
        <v>2.41</v>
      </c>
      <c r="Q95" s="196">
        <v>3.36</v>
      </c>
      <c r="R95" s="196">
        <v>5.95</v>
      </c>
      <c r="S95" s="196">
        <v>3.91</v>
      </c>
      <c r="T95" s="196">
        <v>0</v>
      </c>
      <c r="U95" s="196">
        <v>11.75</v>
      </c>
      <c r="V95" s="196">
        <v>5.27</v>
      </c>
      <c r="W95" s="196">
        <v>5.55</v>
      </c>
      <c r="X95" s="196">
        <v>13.41</v>
      </c>
      <c r="Y95" s="196">
        <v>0</v>
      </c>
      <c r="Z95" s="196">
        <v>2.5099999999999998</v>
      </c>
      <c r="AA95" s="196">
        <v>12.3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220.5</v>
      </c>
      <c r="AP95" s="196">
        <v>0</v>
      </c>
      <c r="AQ95" s="196">
        <v>0</v>
      </c>
      <c r="AR95" s="196">
        <v>2.13</v>
      </c>
      <c r="AS95" s="196">
        <v>6.07</v>
      </c>
      <c r="AT95" s="196">
        <v>11.55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5.74</v>
      </c>
      <c r="D96" s="196">
        <v>0</v>
      </c>
      <c r="E96" s="196">
        <v>0</v>
      </c>
      <c r="F96" s="196">
        <v>11.78</v>
      </c>
      <c r="G96" s="196">
        <v>0</v>
      </c>
      <c r="H96" s="196">
        <v>0</v>
      </c>
      <c r="I96" s="196">
        <v>9.33</v>
      </c>
      <c r="J96" s="196">
        <v>0</v>
      </c>
      <c r="K96" s="196">
        <v>43.5</v>
      </c>
      <c r="L96" s="196">
        <v>53.66</v>
      </c>
      <c r="M96" s="196">
        <v>0</v>
      </c>
      <c r="N96" s="196">
        <v>1.08</v>
      </c>
      <c r="O96" s="196">
        <v>1.79</v>
      </c>
      <c r="P96" s="196">
        <v>2.41</v>
      </c>
      <c r="Q96" s="196">
        <v>3.36</v>
      </c>
      <c r="R96" s="196">
        <v>5.95</v>
      </c>
      <c r="S96" s="196">
        <v>3.91</v>
      </c>
      <c r="T96" s="196">
        <v>0</v>
      </c>
      <c r="U96" s="196">
        <v>11.75</v>
      </c>
      <c r="V96" s="196">
        <v>5.27</v>
      </c>
      <c r="W96" s="196">
        <v>5.7</v>
      </c>
      <c r="X96" s="196">
        <v>13.41</v>
      </c>
      <c r="Y96" s="196">
        <v>0</v>
      </c>
      <c r="Z96" s="196">
        <v>39.049999999999997</v>
      </c>
      <c r="AA96" s="196">
        <v>12.3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220.5</v>
      </c>
      <c r="AP96" s="196">
        <v>0</v>
      </c>
      <c r="AQ96" s="196">
        <v>0</v>
      </c>
      <c r="AR96" s="196">
        <v>2.13</v>
      </c>
      <c r="AS96" s="196">
        <v>6.07</v>
      </c>
      <c r="AT96" s="196">
        <v>11.55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5.74</v>
      </c>
      <c r="D97" s="196">
        <v>0</v>
      </c>
      <c r="E97" s="196">
        <v>0</v>
      </c>
      <c r="F97" s="196">
        <v>11.78</v>
      </c>
      <c r="G97" s="196">
        <v>0</v>
      </c>
      <c r="H97" s="196">
        <v>0</v>
      </c>
      <c r="I97" s="196">
        <v>9.33</v>
      </c>
      <c r="J97" s="196">
        <v>0</v>
      </c>
      <c r="K97" s="196">
        <v>43.5</v>
      </c>
      <c r="L97" s="196">
        <v>53.66</v>
      </c>
      <c r="M97" s="196">
        <v>0</v>
      </c>
      <c r="N97" s="196">
        <v>1.08</v>
      </c>
      <c r="O97" s="196">
        <v>1.79</v>
      </c>
      <c r="P97" s="196">
        <v>2.41</v>
      </c>
      <c r="Q97" s="196">
        <v>3.36</v>
      </c>
      <c r="R97" s="196">
        <v>5.95</v>
      </c>
      <c r="S97" s="196">
        <v>3.91</v>
      </c>
      <c r="T97" s="196">
        <v>0</v>
      </c>
      <c r="U97" s="196">
        <v>11.75</v>
      </c>
      <c r="V97" s="196">
        <v>5.27</v>
      </c>
      <c r="W97" s="196">
        <v>5.7</v>
      </c>
      <c r="X97" s="196">
        <v>13.41</v>
      </c>
      <c r="Y97" s="196">
        <v>0</v>
      </c>
      <c r="Z97" s="196">
        <v>39.049999999999997</v>
      </c>
      <c r="AA97" s="196">
        <v>12.3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220.5</v>
      </c>
      <c r="AP97" s="196">
        <v>0</v>
      </c>
      <c r="AQ97" s="196">
        <v>0</v>
      </c>
      <c r="AR97" s="196">
        <v>2.13</v>
      </c>
      <c r="AS97" s="196">
        <v>6.07</v>
      </c>
      <c r="AT97" s="196">
        <v>11.55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5.74</v>
      </c>
      <c r="D98" s="196">
        <v>0</v>
      </c>
      <c r="E98" s="196">
        <v>0</v>
      </c>
      <c r="F98" s="196">
        <v>11.78</v>
      </c>
      <c r="G98" s="196">
        <v>0</v>
      </c>
      <c r="H98" s="196">
        <v>0</v>
      </c>
      <c r="I98" s="196">
        <v>9.33</v>
      </c>
      <c r="J98" s="196">
        <v>0</v>
      </c>
      <c r="K98" s="196">
        <v>43.5</v>
      </c>
      <c r="L98" s="196">
        <v>53.66</v>
      </c>
      <c r="M98" s="196">
        <v>0</v>
      </c>
      <c r="N98" s="196">
        <v>1.08</v>
      </c>
      <c r="O98" s="196">
        <v>1.79</v>
      </c>
      <c r="P98" s="196">
        <v>2.41</v>
      </c>
      <c r="Q98" s="196">
        <v>3.36</v>
      </c>
      <c r="R98" s="196">
        <v>5.95</v>
      </c>
      <c r="S98" s="196">
        <v>3.91</v>
      </c>
      <c r="T98" s="196">
        <v>0</v>
      </c>
      <c r="U98" s="196">
        <v>11.75</v>
      </c>
      <c r="V98" s="196">
        <v>5.27</v>
      </c>
      <c r="W98" s="196">
        <v>5.7</v>
      </c>
      <c r="X98" s="196">
        <v>13.41</v>
      </c>
      <c r="Y98" s="196">
        <v>0</v>
      </c>
      <c r="Z98" s="196">
        <v>39.049999999999997</v>
      </c>
      <c r="AA98" s="196">
        <v>12.3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220.5</v>
      </c>
      <c r="AP98" s="196">
        <v>0</v>
      </c>
      <c r="AQ98" s="196">
        <v>0</v>
      </c>
      <c r="AR98" s="196">
        <v>2.13</v>
      </c>
      <c r="AS98" s="196">
        <v>6.07</v>
      </c>
      <c r="AT98" s="196">
        <v>11.55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0.13479500000000025</v>
      </c>
      <c r="D99">
        <f t="shared" si="0"/>
        <v>0</v>
      </c>
      <c r="E99">
        <f t="shared" si="0"/>
        <v>0</v>
      </c>
      <c r="F99">
        <f t="shared" si="0"/>
        <v>0.28145749999999986</v>
      </c>
      <c r="G99">
        <f t="shared" si="0"/>
        <v>0</v>
      </c>
      <c r="H99">
        <f t="shared" si="0"/>
        <v>0</v>
      </c>
      <c r="I99">
        <f t="shared" si="0"/>
        <v>0.22392000000000037</v>
      </c>
      <c r="J99">
        <f t="shared" si="0"/>
        <v>0</v>
      </c>
      <c r="K99">
        <f t="shared" si="0"/>
        <v>0.86980999999999886</v>
      </c>
      <c r="L99">
        <f t="shared" si="0"/>
        <v>1.2626774999999986</v>
      </c>
      <c r="M99">
        <f t="shared" si="0"/>
        <v>0</v>
      </c>
      <c r="N99">
        <f t="shared" si="0"/>
        <v>2.5919999999999967E-2</v>
      </c>
      <c r="O99">
        <f t="shared" si="0"/>
        <v>4.2959999999999998E-2</v>
      </c>
      <c r="P99">
        <f t="shared" si="0"/>
        <v>5.7839999999999933E-2</v>
      </c>
      <c r="Q99">
        <f t="shared" si="0"/>
        <v>7.4420000000000125E-2</v>
      </c>
      <c r="R99">
        <f t="shared" si="0"/>
        <v>7.4824999999999878E-2</v>
      </c>
      <c r="S99">
        <f t="shared" si="0"/>
        <v>9.1960000000000125E-2</v>
      </c>
      <c r="T99">
        <f t="shared" si="0"/>
        <v>0</v>
      </c>
      <c r="U99">
        <f t="shared" si="0"/>
        <v>0.28199999999999997</v>
      </c>
      <c r="V99">
        <f t="shared" si="0"/>
        <v>5.6652499999999995E-2</v>
      </c>
      <c r="W99">
        <f t="shared" si="0"/>
        <v>3.6462499999999932E-2</v>
      </c>
      <c r="X99">
        <f t="shared" si="0"/>
        <v>8.914749999999981E-2</v>
      </c>
      <c r="Y99">
        <f t="shared" si="0"/>
        <v>0</v>
      </c>
      <c r="Z99">
        <f t="shared" si="0"/>
        <v>0.27647499999999975</v>
      </c>
      <c r="AA99">
        <f t="shared" si="0"/>
        <v>0.18902249999999959</v>
      </c>
      <c r="AB99">
        <f t="shared" si="0"/>
        <v>0</v>
      </c>
      <c r="AC99">
        <f t="shared" si="0"/>
        <v>2.586999999999999E-2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0.233345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5.1119999999999936E-2</v>
      </c>
      <c r="AS99">
        <f t="shared" si="0"/>
        <v>0.14568000000000003</v>
      </c>
      <c r="AT99">
        <f t="shared" si="0"/>
        <v>0.27719999999999956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22.34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22.34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22.34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22.34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22.34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22.34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22.34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22.34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22.34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22.34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22.34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22.34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22.34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22.34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22.34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22.34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22.34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22.34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22.34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22.34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22.34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22.34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22.34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22.34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22.34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22.34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22.34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22.34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22.34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22.34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22.34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22.34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22.34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22.34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22.34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22.34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22.34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22.34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22.34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22.34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22.34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22.34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22.34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22.34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22.34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22.34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22.34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22.34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21.89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21.89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21.89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21.89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21.89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21.89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21.89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21.89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21.89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21.89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21.89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21.89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21.89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21.89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21.89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21.89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21.89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21.89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21.89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21.89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21.89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21.89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21.89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21.89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22.34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22.34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22.34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22.34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22.34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22.34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22.34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22.34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22.34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22.34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22.34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22.34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22.34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22.34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22.34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22.34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22.34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22.34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22.34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22.34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22.34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22.34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22.34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22.34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45249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13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-13</v>
      </c>
      <c r="G33" s="99">
        <f t="shared" si="0"/>
        <v>0</v>
      </c>
    </row>
    <row r="34" spans="1:7">
      <c r="A34" s="98" t="s">
        <v>76</v>
      </c>
      <c r="B34" s="94">
        <f>'IDT-1 Calculation'!DF34</f>
        <v>67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-67</v>
      </c>
      <c r="G34" s="99">
        <f t="shared" si="0"/>
        <v>0</v>
      </c>
    </row>
    <row r="35" spans="1:7">
      <c r="A35" s="98" t="s">
        <v>77</v>
      </c>
      <c r="B35" s="94">
        <f>'IDT-1 Calculation'!DF35</f>
        <v>46.420999999999999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-46.420999999999999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36.950000000000003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-36.950000000000003</v>
      </c>
      <c r="G36" s="99">
        <f t="shared" si="0"/>
        <v>0</v>
      </c>
    </row>
    <row r="37" spans="1:7">
      <c r="A37" s="98" t="s">
        <v>79</v>
      </c>
      <c r="B37" s="94">
        <f>'IDT-1 Calculation'!DF37</f>
        <v>30.597000000000001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-30.597000000000001</v>
      </c>
      <c r="G37" s="99">
        <f t="shared" si="0"/>
        <v>0</v>
      </c>
    </row>
    <row r="38" spans="1:7">
      <c r="A38" s="98" t="s">
        <v>80</v>
      </c>
      <c r="B38" s="94">
        <f>'IDT-1 Calculation'!DF38</f>
        <v>13.441000000000001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-13.441000000000001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4.048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-4.048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19.716000000000001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-19.716000000000001</v>
      </c>
      <c r="G69" s="99">
        <f t="shared" si="1"/>
        <v>0</v>
      </c>
    </row>
    <row r="70" spans="1:7">
      <c r="A70" s="98" t="s">
        <v>112</v>
      </c>
      <c r="B70" s="94">
        <f>'IDT-1 Calculation'!DF70</f>
        <v>116</v>
      </c>
      <c r="C70" s="94">
        <f>'IDT-1 Calculation'!DG70</f>
        <v>-5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-111</v>
      </c>
      <c r="G70" s="99">
        <f t="shared" si="1"/>
        <v>0</v>
      </c>
    </row>
    <row r="71" spans="1:7">
      <c r="A71" s="98" t="s">
        <v>113</v>
      </c>
      <c r="B71" s="94">
        <f>'IDT-1 Calculation'!DF71</f>
        <v>145</v>
      </c>
      <c r="C71" s="94">
        <f>'IDT-1 Calculation'!DG71</f>
        <v>10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-155</v>
      </c>
      <c r="G71" s="99">
        <f t="shared" si="1"/>
        <v>0</v>
      </c>
    </row>
    <row r="72" spans="1:7">
      <c r="A72" s="98" t="s">
        <v>114</v>
      </c>
      <c r="B72" s="94">
        <f>'IDT-1 Calculation'!DF72</f>
        <v>156.91200000000001</v>
      </c>
      <c r="C72" s="94">
        <f>'IDT-1 Calculation'!DG72</f>
        <v>30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-186.91200000000001</v>
      </c>
      <c r="G72" s="99">
        <f t="shared" si="1"/>
        <v>0</v>
      </c>
    </row>
    <row r="73" spans="1:7">
      <c r="A73" s="98" t="s">
        <v>115</v>
      </c>
      <c r="B73" s="94">
        <f>'IDT-1 Calculation'!DF73</f>
        <v>177.04400000000001</v>
      </c>
      <c r="C73" s="94">
        <f>'IDT-1 Calculation'!DG73</f>
        <v>30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-207.04400000000001</v>
      </c>
      <c r="G73" s="99">
        <f t="shared" si="1"/>
        <v>0</v>
      </c>
    </row>
    <row r="74" spans="1:7">
      <c r="A74" s="98" t="s">
        <v>116</v>
      </c>
      <c r="B74" s="94">
        <f>'IDT-1 Calculation'!DF74</f>
        <v>180.417</v>
      </c>
      <c r="C74" s="94">
        <f>'IDT-1 Calculation'!DG74</f>
        <v>30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-210.417</v>
      </c>
      <c r="G74" s="99">
        <f t="shared" si="1"/>
        <v>0</v>
      </c>
    </row>
    <row r="75" spans="1:7">
      <c r="A75" s="98" t="s">
        <v>117</v>
      </c>
      <c r="B75" s="94">
        <f>'IDT-1 Calculation'!DF75</f>
        <v>158.566</v>
      </c>
      <c r="C75" s="94">
        <f>'IDT-1 Calculation'!DG75</f>
        <v>55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-213.566</v>
      </c>
      <c r="G75" s="99">
        <f t="shared" si="1"/>
        <v>0</v>
      </c>
    </row>
    <row r="76" spans="1:7">
      <c r="A76" s="98" t="s">
        <v>118</v>
      </c>
      <c r="B76" s="94">
        <f>'IDT-1 Calculation'!DF76</f>
        <v>201</v>
      </c>
      <c r="C76" s="94">
        <f>'IDT-1 Calculation'!DG76</f>
        <v>20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-221</v>
      </c>
      <c r="G76" s="99">
        <f t="shared" si="1"/>
        <v>0</v>
      </c>
    </row>
    <row r="77" spans="1:7">
      <c r="A77" s="98" t="s">
        <v>119</v>
      </c>
      <c r="B77" s="94">
        <f>'IDT-1 Calculation'!DF77</f>
        <v>185</v>
      </c>
      <c r="C77" s="94">
        <f>'IDT-1 Calculation'!DG77</f>
        <v>15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-200</v>
      </c>
      <c r="G77" s="99">
        <f t="shared" si="1"/>
        <v>0</v>
      </c>
    </row>
    <row r="78" spans="1:7">
      <c r="A78" s="98" t="s">
        <v>120</v>
      </c>
      <c r="B78" s="94">
        <f>'IDT-1 Calculation'!DF78</f>
        <v>166</v>
      </c>
      <c r="C78" s="94">
        <f>'IDT-1 Calculation'!DG78</f>
        <v>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-171</v>
      </c>
      <c r="G78" s="99">
        <f t="shared" si="1"/>
        <v>0</v>
      </c>
    </row>
    <row r="79" spans="1:7">
      <c r="A79" s="98" t="s">
        <v>121</v>
      </c>
      <c r="B79" s="94">
        <f>'IDT-1 Calculation'!DF79</f>
        <v>99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-99</v>
      </c>
      <c r="G79" s="99">
        <f t="shared" si="1"/>
        <v>0</v>
      </c>
    </row>
    <row r="80" spans="1:7">
      <c r="A80" s="98" t="s">
        <v>122</v>
      </c>
      <c r="B80" s="94">
        <f>'IDT-1 Calculation'!DF80</f>
        <v>95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-95</v>
      </c>
      <c r="G80" s="99">
        <f t="shared" si="1"/>
        <v>0</v>
      </c>
    </row>
    <row r="81" spans="1:7">
      <c r="A81" s="98" t="s">
        <v>123</v>
      </c>
      <c r="B81" s="94">
        <f>'IDT-1 Calculation'!DF81</f>
        <v>92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-92</v>
      </c>
      <c r="G81" s="99">
        <f t="shared" si="1"/>
        <v>0</v>
      </c>
    </row>
    <row r="82" spans="1:7">
      <c r="A82" s="98" t="s">
        <v>124</v>
      </c>
      <c r="B82" s="94">
        <f>'IDT-1 Calculation'!DF82</f>
        <v>119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-119</v>
      </c>
      <c r="G82" s="99">
        <f t="shared" si="1"/>
        <v>0</v>
      </c>
    </row>
    <row r="83" spans="1:7">
      <c r="A83" s="98" t="s">
        <v>125</v>
      </c>
      <c r="B83" s="94">
        <f>'IDT-1 Calculation'!DF83</f>
        <v>156</v>
      </c>
      <c r="C83" s="94">
        <f>'IDT-1 Calculation'!DG83</f>
        <v>-66.045000000000002</v>
      </c>
      <c r="D83" s="94">
        <f>'IDT-1 Calculation'!DH83</f>
        <v>0</v>
      </c>
      <c r="E83" s="94">
        <f>'IDT-1 Calculation'!DI83</f>
        <v>0</v>
      </c>
      <c r="F83" s="94">
        <f>'IDT-1 Calculation'!DJ83</f>
        <v>-89.954999999999998</v>
      </c>
      <c r="G83" s="99">
        <f t="shared" si="1"/>
        <v>0</v>
      </c>
    </row>
    <row r="84" spans="1:7">
      <c r="A84" s="98" t="s">
        <v>126</v>
      </c>
      <c r="B84" s="94">
        <f>'IDT-1 Calculation'!DF84</f>
        <v>174</v>
      </c>
      <c r="C84" s="94">
        <f>'IDT-1 Calculation'!DG84</f>
        <v>-73.665000000000006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-100.33499999999999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159</v>
      </c>
      <c r="C85" s="94">
        <f>'IDT-1 Calculation'!DG85</f>
        <v>-67.314999999999998</v>
      </c>
      <c r="D85" s="94">
        <f>'IDT-1 Calculation'!DH85</f>
        <v>0</v>
      </c>
      <c r="E85" s="94">
        <f>'IDT-1 Calculation'!DI85</f>
        <v>0</v>
      </c>
      <c r="F85" s="94">
        <f>'IDT-1 Calculation'!DJ85</f>
        <v>-91.685000000000002</v>
      </c>
      <c r="G85" s="99">
        <f t="shared" si="1"/>
        <v>0</v>
      </c>
    </row>
    <row r="86" spans="1:7">
      <c r="A86" s="98" t="s">
        <v>128</v>
      </c>
      <c r="B86" s="94">
        <f>'IDT-1 Calculation'!DF86</f>
        <v>149</v>
      </c>
      <c r="C86" s="94">
        <f>'IDT-1 Calculation'!DG86</f>
        <v>-63.081000000000003</v>
      </c>
      <c r="D86" s="94">
        <f>'IDT-1 Calculation'!DH86</f>
        <v>0</v>
      </c>
      <c r="E86" s="94">
        <f>'IDT-1 Calculation'!DI86</f>
        <v>0</v>
      </c>
      <c r="F86" s="94">
        <f>'IDT-1 Calculation'!DJ86</f>
        <v>-85.918999999999997</v>
      </c>
      <c r="G86" s="99">
        <f t="shared" si="1"/>
        <v>0</v>
      </c>
    </row>
    <row r="87" spans="1:7">
      <c r="A87" s="98" t="s">
        <v>129</v>
      </c>
      <c r="B87" s="94">
        <f>'IDT-1 Calculation'!DF87</f>
        <v>153</v>
      </c>
      <c r="C87" s="94">
        <f>'IDT-1 Calculation'!DG87</f>
        <v>-64.775000000000006</v>
      </c>
      <c r="D87" s="94">
        <f>'IDT-1 Calculation'!DH87</f>
        <v>0</v>
      </c>
      <c r="E87" s="94">
        <f>'IDT-1 Calculation'!DI87</f>
        <v>0</v>
      </c>
      <c r="F87" s="94">
        <f>'IDT-1 Calculation'!DJ87</f>
        <v>-88.224999999999994</v>
      </c>
      <c r="G87" s="99">
        <f t="shared" si="1"/>
        <v>0</v>
      </c>
    </row>
    <row r="88" spans="1:7">
      <c r="A88" s="98" t="s">
        <v>130</v>
      </c>
      <c r="B88" s="94">
        <f>'IDT-1 Calculation'!DF88</f>
        <v>135</v>
      </c>
      <c r="C88" s="94">
        <f>'IDT-1 Calculation'!DG88</f>
        <v>-57.154000000000003</v>
      </c>
      <c r="D88" s="94">
        <f>'IDT-1 Calculation'!DH88</f>
        <v>0</v>
      </c>
      <c r="E88" s="94">
        <f>'IDT-1 Calculation'!DI88</f>
        <v>0</v>
      </c>
      <c r="F88" s="94">
        <f>'IDT-1 Calculation'!DJ88</f>
        <v>-77.846000000000004</v>
      </c>
      <c r="G88" s="99">
        <f t="shared" si="1"/>
        <v>0</v>
      </c>
    </row>
    <row r="89" spans="1:7">
      <c r="A89" s="98" t="s">
        <v>131</v>
      </c>
      <c r="B89" s="94">
        <f>'IDT-1 Calculation'!DF89</f>
        <v>112</v>
      </c>
      <c r="C89" s="94">
        <f>'IDT-1 Calculation'!DG89</f>
        <v>-40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-72</v>
      </c>
      <c r="G89" s="99">
        <f t="shared" si="1"/>
        <v>0</v>
      </c>
    </row>
    <row r="90" spans="1:7">
      <c r="A90" s="98" t="s">
        <v>132</v>
      </c>
      <c r="B90" s="94">
        <f>'IDT-1 Calculation'!DF90</f>
        <v>94</v>
      </c>
      <c r="C90" s="94">
        <f>'IDT-1 Calculation'!DG90</f>
        <v>-39.795999999999999</v>
      </c>
      <c r="D90" s="94">
        <f>'IDT-1 Calculation'!DH90</f>
        <v>0</v>
      </c>
      <c r="E90" s="94">
        <f>'IDT-1 Calculation'!DI90</f>
        <v>0</v>
      </c>
      <c r="F90" s="94">
        <f>'IDT-1 Calculation'!DJ90</f>
        <v>-54.204000000000001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114.745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-114.745</v>
      </c>
      <c r="G91" s="99">
        <f t="shared" si="1"/>
        <v>0</v>
      </c>
    </row>
    <row r="92" spans="1:7">
      <c r="A92" s="98" t="s">
        <v>134</v>
      </c>
      <c r="B92" s="94">
        <f>'IDT-1 Calculation'!DF92</f>
        <v>127.035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-127.035</v>
      </c>
      <c r="G92" s="99">
        <f t="shared" si="1"/>
        <v>0</v>
      </c>
    </row>
    <row r="93" spans="1:7">
      <c r="A93" s="98" t="s">
        <v>135</v>
      </c>
      <c r="B93" s="94">
        <f>'IDT-1 Calculation'!DF93</f>
        <v>136.82499999999999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-136.82499999999999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135</v>
      </c>
      <c r="C94" s="94">
        <f>'IDT-1 Calculation'!DG94</f>
        <v>-13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-122</v>
      </c>
      <c r="G94" s="99">
        <f t="shared" si="1"/>
        <v>0</v>
      </c>
    </row>
    <row r="95" spans="1:7">
      <c r="A95" s="98" t="s">
        <v>137</v>
      </c>
      <c r="B95" s="94">
        <f>'IDT-1 Calculation'!DF95</f>
        <v>53</v>
      </c>
      <c r="C95" s="94">
        <f>'IDT-1 Calculation'!DG95</f>
        <v>-22.437999999999999</v>
      </c>
      <c r="D95" s="94">
        <f>'IDT-1 Calculation'!DH95</f>
        <v>0</v>
      </c>
      <c r="E95" s="94">
        <f>'IDT-1 Calculation'!DI95</f>
        <v>0</v>
      </c>
      <c r="F95" s="94">
        <f>'IDT-1 Calculation'!DJ95</f>
        <v>-30.562000000000001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26</v>
      </c>
      <c r="C96" s="94">
        <f>'IDT-1 Calculation'!DG96</f>
        <v>-2</v>
      </c>
      <c r="D96" s="94">
        <f>'IDT-1 Calculation'!DH96</f>
        <v>0</v>
      </c>
      <c r="E96" s="94">
        <f>'IDT-1 Calculation'!DI96</f>
        <v>0</v>
      </c>
      <c r="F96" s="94">
        <f>'IDT-1 Calculation'!DJ96</f>
        <v>-24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0.96167924999999987</v>
      </c>
      <c r="C99" s="110">
        <f>SUM(C3:C98)/4000</f>
        <v>-7.9817250000000006E-2</v>
      </c>
      <c r="D99" s="110">
        <f>SUM(D3:D98)/4000</f>
        <v>0</v>
      </c>
      <c r="E99" s="110">
        <f>SUM(E3:E98)/4000</f>
        <v>0</v>
      </c>
      <c r="F99" s="110">
        <f>SUM(F3:F98)/4000</f>
        <v>-0.88186199999999981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89.38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89.38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89.38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89.38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89.38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89.38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89.38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89.38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89.38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89.38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89.38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89.38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89.38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89.38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89.38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89.38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89.38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89.38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89.38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89.38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89.38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89.38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89.38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89.38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89.38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89.38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89.38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89.38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89.38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89.38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89.38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89.38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89.38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89.38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3.65</v>
      </c>
      <c r="AL37" s="196">
        <v>0</v>
      </c>
      <c r="AM37" s="196">
        <v>0</v>
      </c>
      <c r="AN37" s="196">
        <v>0</v>
      </c>
      <c r="AO37" s="196">
        <v>89.38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3.65</v>
      </c>
      <c r="AL38" s="196">
        <v>0</v>
      </c>
      <c r="AM38" s="196">
        <v>0</v>
      </c>
      <c r="AN38" s="196">
        <v>0</v>
      </c>
      <c r="AO38" s="196">
        <v>89.38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89.38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3.65</v>
      </c>
      <c r="AL40" s="196">
        <v>0</v>
      </c>
      <c r="AM40" s="196">
        <v>0</v>
      </c>
      <c r="AN40" s="196">
        <v>0</v>
      </c>
      <c r="AO40" s="196">
        <v>89.38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4.07</v>
      </c>
      <c r="AL41" s="196">
        <v>0</v>
      </c>
      <c r="AM41" s="196">
        <v>0</v>
      </c>
      <c r="AN41" s="196">
        <v>0</v>
      </c>
      <c r="AO41" s="196">
        <v>89.38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4.07</v>
      </c>
      <c r="AL42" s="196">
        <v>0</v>
      </c>
      <c r="AM42" s="196">
        <v>0</v>
      </c>
      <c r="AN42" s="196">
        <v>0</v>
      </c>
      <c r="AO42" s="196">
        <v>89.38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4.07</v>
      </c>
      <c r="AL43" s="196">
        <v>0</v>
      </c>
      <c r="AM43" s="196">
        <v>0</v>
      </c>
      <c r="AN43" s="196">
        <v>0</v>
      </c>
      <c r="AO43" s="196">
        <v>89.38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4.07</v>
      </c>
      <c r="AL44" s="196">
        <v>0</v>
      </c>
      <c r="AM44" s="196">
        <v>0</v>
      </c>
      <c r="AN44" s="196">
        <v>0</v>
      </c>
      <c r="AO44" s="196">
        <v>89.38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4.07</v>
      </c>
      <c r="AL45" s="196">
        <v>0</v>
      </c>
      <c r="AM45" s="196">
        <v>0</v>
      </c>
      <c r="AN45" s="196">
        <v>0</v>
      </c>
      <c r="AO45" s="196">
        <v>89.38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4.07</v>
      </c>
      <c r="AL46" s="196">
        <v>0</v>
      </c>
      <c r="AM46" s="196">
        <v>0</v>
      </c>
      <c r="AN46" s="196">
        <v>0</v>
      </c>
      <c r="AO46" s="196">
        <v>89.38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4.07</v>
      </c>
      <c r="AL47" s="196">
        <v>0</v>
      </c>
      <c r="AM47" s="196">
        <v>0</v>
      </c>
      <c r="AN47" s="196">
        <v>0</v>
      </c>
      <c r="AO47" s="196">
        <v>89.38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4.07</v>
      </c>
      <c r="AL48" s="196">
        <v>0</v>
      </c>
      <c r="AM48" s="196">
        <v>0</v>
      </c>
      <c r="AN48" s="196">
        <v>0</v>
      </c>
      <c r="AO48" s="196">
        <v>89.38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4.07</v>
      </c>
      <c r="AL49" s="196">
        <v>0</v>
      </c>
      <c r="AM49" s="196">
        <v>0</v>
      </c>
      <c r="AN49" s="196">
        <v>0</v>
      </c>
      <c r="AO49" s="196">
        <v>89.38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4.07</v>
      </c>
      <c r="AL50" s="196">
        <v>0</v>
      </c>
      <c r="AM50" s="196">
        <v>0</v>
      </c>
      <c r="AN50" s="196">
        <v>0</v>
      </c>
      <c r="AO50" s="196">
        <v>89.38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87.55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87.55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4.07</v>
      </c>
      <c r="AL53" s="196">
        <v>0</v>
      </c>
      <c r="AM53" s="196">
        <v>0</v>
      </c>
      <c r="AN53" s="196">
        <v>0</v>
      </c>
      <c r="AO53" s="196">
        <v>87.55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4.07</v>
      </c>
      <c r="AL54" s="196">
        <v>0</v>
      </c>
      <c r="AM54" s="196">
        <v>0</v>
      </c>
      <c r="AN54" s="196">
        <v>0</v>
      </c>
      <c r="AO54" s="196">
        <v>87.55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4.07</v>
      </c>
      <c r="AL55" s="196">
        <v>0</v>
      </c>
      <c r="AM55" s="196">
        <v>0</v>
      </c>
      <c r="AN55" s="196">
        <v>0</v>
      </c>
      <c r="AO55" s="196">
        <v>87.55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4.07</v>
      </c>
      <c r="AL56" s="196">
        <v>0</v>
      </c>
      <c r="AM56" s="196">
        <v>0</v>
      </c>
      <c r="AN56" s="196">
        <v>0</v>
      </c>
      <c r="AO56" s="196">
        <v>87.55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4.07</v>
      </c>
      <c r="AL57" s="196">
        <v>0</v>
      </c>
      <c r="AM57" s="196">
        <v>0</v>
      </c>
      <c r="AN57" s="196">
        <v>0</v>
      </c>
      <c r="AO57" s="196">
        <v>87.55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4.07</v>
      </c>
      <c r="AL58" s="196">
        <v>0</v>
      </c>
      <c r="AM58" s="196">
        <v>0</v>
      </c>
      <c r="AN58" s="196">
        <v>0</v>
      </c>
      <c r="AO58" s="196">
        <v>87.55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87.55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87.55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87.55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87.55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4.07</v>
      </c>
      <c r="AL63" s="196">
        <v>0</v>
      </c>
      <c r="AM63" s="196">
        <v>0</v>
      </c>
      <c r="AN63" s="196">
        <v>0</v>
      </c>
      <c r="AO63" s="196">
        <v>87.55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4.07</v>
      </c>
      <c r="AL64" s="196">
        <v>0</v>
      </c>
      <c r="AM64" s="196">
        <v>0</v>
      </c>
      <c r="AN64" s="196">
        <v>0</v>
      </c>
      <c r="AO64" s="196">
        <v>87.55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4.07</v>
      </c>
      <c r="AL65" s="196">
        <v>0</v>
      </c>
      <c r="AM65" s="196">
        <v>0</v>
      </c>
      <c r="AN65" s="196">
        <v>0</v>
      </c>
      <c r="AO65" s="196">
        <v>87.55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4.07</v>
      </c>
      <c r="AL66" s="196">
        <v>0</v>
      </c>
      <c r="AM66" s="196">
        <v>0</v>
      </c>
      <c r="AN66" s="196">
        <v>0</v>
      </c>
      <c r="AO66" s="196">
        <v>87.55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87.55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87.55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87.55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87.55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87.55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87.55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87.55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4.3499999999999996</v>
      </c>
      <c r="AL74" s="196">
        <v>0</v>
      </c>
      <c r="AM74" s="196">
        <v>0</v>
      </c>
      <c r="AN74" s="196">
        <v>0</v>
      </c>
      <c r="AO74" s="196">
        <v>87.55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89.38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89.38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89.38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89.38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3.65</v>
      </c>
      <c r="AL79" s="196">
        <v>0</v>
      </c>
      <c r="AM79" s="196">
        <v>0</v>
      </c>
      <c r="AN79" s="196">
        <v>0</v>
      </c>
      <c r="AO79" s="196">
        <v>89.38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3.65</v>
      </c>
      <c r="AL80" s="196">
        <v>0</v>
      </c>
      <c r="AM80" s="196">
        <v>0</v>
      </c>
      <c r="AN80" s="196">
        <v>0</v>
      </c>
      <c r="AO80" s="196">
        <v>89.38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3.65</v>
      </c>
      <c r="AL81" s="196">
        <v>0</v>
      </c>
      <c r="AM81" s="196">
        <v>0</v>
      </c>
      <c r="AN81" s="196">
        <v>0</v>
      </c>
      <c r="AO81" s="196">
        <v>89.38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3.65</v>
      </c>
      <c r="AL82" s="196">
        <v>0</v>
      </c>
      <c r="AM82" s="196">
        <v>0</v>
      </c>
      <c r="AN82" s="196">
        <v>0</v>
      </c>
      <c r="AO82" s="196">
        <v>89.38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3.65</v>
      </c>
      <c r="AL83" s="196">
        <v>0</v>
      </c>
      <c r="AM83" s="196">
        <v>0</v>
      </c>
      <c r="AN83" s="196">
        <v>0</v>
      </c>
      <c r="AO83" s="196">
        <v>89.38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3.65</v>
      </c>
      <c r="AL84" s="196">
        <v>0</v>
      </c>
      <c r="AM84" s="196">
        <v>0</v>
      </c>
      <c r="AN84" s="196">
        <v>0</v>
      </c>
      <c r="AO84" s="196">
        <v>89.38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89.38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89.38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89.38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89.38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89.38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89.38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89.38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89.38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89.38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89.38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89.38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89.38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89.38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89.38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9.214999999999994E-2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6.93</v>
      </c>
      <c r="D3" s="196">
        <v>0</v>
      </c>
      <c r="E3" s="196">
        <v>0</v>
      </c>
      <c r="F3" s="196">
        <v>14.26</v>
      </c>
      <c r="G3" s="196">
        <v>0</v>
      </c>
      <c r="H3" s="196">
        <v>0</v>
      </c>
      <c r="I3" s="196">
        <v>11.27</v>
      </c>
      <c r="J3" s="196">
        <v>0</v>
      </c>
      <c r="K3" s="196">
        <v>0.17</v>
      </c>
      <c r="L3" s="196">
        <v>476.27</v>
      </c>
      <c r="M3" s="196">
        <v>1</v>
      </c>
      <c r="N3" s="196">
        <v>1.29</v>
      </c>
      <c r="O3" s="196">
        <v>0</v>
      </c>
      <c r="P3" s="196">
        <v>1.49</v>
      </c>
      <c r="Q3" s="196">
        <v>3.41</v>
      </c>
      <c r="R3" s="196">
        <v>9.01</v>
      </c>
      <c r="S3" s="196">
        <v>4.0999999999999996</v>
      </c>
      <c r="T3" s="196">
        <v>0</v>
      </c>
      <c r="U3" s="196">
        <v>0.91</v>
      </c>
      <c r="V3" s="196">
        <v>4.38</v>
      </c>
      <c r="W3" s="196">
        <v>10.01</v>
      </c>
      <c r="X3" s="196">
        <v>9.66</v>
      </c>
      <c r="Y3" s="196">
        <v>0</v>
      </c>
      <c r="Z3" s="196">
        <v>58.4</v>
      </c>
      <c r="AA3" s="196">
        <v>19.95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266.45999999999998</v>
      </c>
      <c r="AP3" s="196">
        <v>0</v>
      </c>
      <c r="AQ3" s="196">
        <v>0</v>
      </c>
      <c r="AR3" s="196">
        <v>2.58</v>
      </c>
      <c r="AS3" s="196">
        <v>7.33</v>
      </c>
      <c r="AT3" s="196">
        <v>13.95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6.93</v>
      </c>
      <c r="D4" s="196">
        <v>0</v>
      </c>
      <c r="E4" s="196">
        <v>0</v>
      </c>
      <c r="F4" s="196">
        <v>14.26</v>
      </c>
      <c r="G4" s="196">
        <v>0</v>
      </c>
      <c r="H4" s="196">
        <v>0</v>
      </c>
      <c r="I4" s="196">
        <v>11.27</v>
      </c>
      <c r="J4" s="196">
        <v>0</v>
      </c>
      <c r="K4" s="196">
        <v>0.03</v>
      </c>
      <c r="L4" s="196">
        <v>476.27</v>
      </c>
      <c r="M4" s="196">
        <v>1</v>
      </c>
      <c r="N4" s="196">
        <v>1.29</v>
      </c>
      <c r="O4" s="196">
        <v>0</v>
      </c>
      <c r="P4" s="196">
        <v>1.49</v>
      </c>
      <c r="Q4" s="196">
        <v>3.41</v>
      </c>
      <c r="R4" s="196">
        <v>9.15</v>
      </c>
      <c r="S4" s="196">
        <v>4.24</v>
      </c>
      <c r="T4" s="196">
        <v>0</v>
      </c>
      <c r="U4" s="196">
        <v>0.91</v>
      </c>
      <c r="V4" s="196">
        <v>4.43</v>
      </c>
      <c r="W4" s="196">
        <v>10.01</v>
      </c>
      <c r="X4" s="196">
        <v>9.66</v>
      </c>
      <c r="Y4" s="196">
        <v>0</v>
      </c>
      <c r="Z4" s="196">
        <v>58.4</v>
      </c>
      <c r="AA4" s="196">
        <v>19.95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266.45999999999998</v>
      </c>
      <c r="AP4" s="196">
        <v>0</v>
      </c>
      <c r="AQ4" s="196">
        <v>0</v>
      </c>
      <c r="AR4" s="196">
        <v>2.58</v>
      </c>
      <c r="AS4" s="196">
        <v>7.33</v>
      </c>
      <c r="AT4" s="196">
        <v>13.95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6.93</v>
      </c>
      <c r="D5" s="196">
        <v>0</v>
      </c>
      <c r="E5" s="196">
        <v>0</v>
      </c>
      <c r="F5" s="196">
        <v>14.26</v>
      </c>
      <c r="G5" s="196">
        <v>0</v>
      </c>
      <c r="H5" s="196">
        <v>0</v>
      </c>
      <c r="I5" s="196">
        <v>11.27</v>
      </c>
      <c r="J5" s="196">
        <v>0</v>
      </c>
      <c r="K5" s="196">
        <v>0.17</v>
      </c>
      <c r="L5" s="196">
        <v>476.27</v>
      </c>
      <c r="M5" s="196">
        <v>1</v>
      </c>
      <c r="N5" s="196">
        <v>1.29</v>
      </c>
      <c r="O5" s="196">
        <v>0</v>
      </c>
      <c r="P5" s="196">
        <v>1.49</v>
      </c>
      <c r="Q5" s="196">
        <v>3.41</v>
      </c>
      <c r="R5" s="196">
        <v>9.15</v>
      </c>
      <c r="S5" s="196">
        <v>4.24</v>
      </c>
      <c r="T5" s="196">
        <v>0</v>
      </c>
      <c r="U5" s="196">
        <v>0.91</v>
      </c>
      <c r="V5" s="196">
        <v>4.43</v>
      </c>
      <c r="W5" s="196">
        <v>10.01</v>
      </c>
      <c r="X5" s="196">
        <v>9.66</v>
      </c>
      <c r="Y5" s="196">
        <v>0</v>
      </c>
      <c r="Z5" s="196">
        <v>58.4</v>
      </c>
      <c r="AA5" s="196">
        <v>19.95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266.45999999999998</v>
      </c>
      <c r="AP5" s="196">
        <v>0</v>
      </c>
      <c r="AQ5" s="196">
        <v>0</v>
      </c>
      <c r="AR5" s="196">
        <v>2.58</v>
      </c>
      <c r="AS5" s="196">
        <v>7.33</v>
      </c>
      <c r="AT5" s="196">
        <v>13.95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6.93</v>
      </c>
      <c r="D6" s="196">
        <v>0</v>
      </c>
      <c r="E6" s="196">
        <v>0</v>
      </c>
      <c r="F6" s="196">
        <v>14.26</v>
      </c>
      <c r="G6" s="196">
        <v>0</v>
      </c>
      <c r="H6" s="196">
        <v>0</v>
      </c>
      <c r="I6" s="196">
        <v>11.27</v>
      </c>
      <c r="J6" s="196">
        <v>0</v>
      </c>
      <c r="K6" s="196">
        <v>0.17</v>
      </c>
      <c r="L6" s="196">
        <v>476.27</v>
      </c>
      <c r="M6" s="196">
        <v>1</v>
      </c>
      <c r="N6" s="196">
        <v>1.29</v>
      </c>
      <c r="O6" s="196">
        <v>0</v>
      </c>
      <c r="P6" s="196">
        <v>1.49</v>
      </c>
      <c r="Q6" s="196">
        <v>3.41</v>
      </c>
      <c r="R6" s="196">
        <v>9.15</v>
      </c>
      <c r="S6" s="196">
        <v>4.24</v>
      </c>
      <c r="T6" s="196">
        <v>0</v>
      </c>
      <c r="U6" s="196">
        <v>0.91</v>
      </c>
      <c r="V6" s="196">
        <v>4.43</v>
      </c>
      <c r="W6" s="196">
        <v>10.01</v>
      </c>
      <c r="X6" s="196">
        <v>9.66</v>
      </c>
      <c r="Y6" s="196">
        <v>0</v>
      </c>
      <c r="Z6" s="196">
        <v>58.4</v>
      </c>
      <c r="AA6" s="196">
        <v>19.95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266.45999999999998</v>
      </c>
      <c r="AP6" s="196">
        <v>0</v>
      </c>
      <c r="AQ6" s="196">
        <v>0</v>
      </c>
      <c r="AR6" s="196">
        <v>2.58</v>
      </c>
      <c r="AS6" s="196">
        <v>7.33</v>
      </c>
      <c r="AT6" s="196">
        <v>13.95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6.93</v>
      </c>
      <c r="D7" s="196">
        <v>0</v>
      </c>
      <c r="E7" s="196">
        <v>0</v>
      </c>
      <c r="F7" s="196">
        <v>14.26</v>
      </c>
      <c r="G7" s="196">
        <v>0</v>
      </c>
      <c r="H7" s="196">
        <v>0</v>
      </c>
      <c r="I7" s="196">
        <v>11.27</v>
      </c>
      <c r="J7" s="196">
        <v>0</v>
      </c>
      <c r="K7" s="196">
        <v>0.17</v>
      </c>
      <c r="L7" s="196">
        <v>476.27</v>
      </c>
      <c r="M7" s="196">
        <v>1</v>
      </c>
      <c r="N7" s="196">
        <v>1.29</v>
      </c>
      <c r="O7" s="196">
        <v>0</v>
      </c>
      <c r="P7" s="196">
        <v>1.49</v>
      </c>
      <c r="Q7" s="196">
        <v>3.41</v>
      </c>
      <c r="R7" s="196">
        <v>9.15</v>
      </c>
      <c r="S7" s="196">
        <v>4.24</v>
      </c>
      <c r="T7" s="196">
        <v>0</v>
      </c>
      <c r="U7" s="196">
        <v>0.91</v>
      </c>
      <c r="V7" s="196">
        <v>4.43</v>
      </c>
      <c r="W7" s="196">
        <v>10.01</v>
      </c>
      <c r="X7" s="196">
        <v>9.66</v>
      </c>
      <c r="Y7" s="196">
        <v>0</v>
      </c>
      <c r="Z7" s="196">
        <v>58.4</v>
      </c>
      <c r="AA7" s="196">
        <v>19.95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266.45999999999998</v>
      </c>
      <c r="AP7" s="196">
        <v>0</v>
      </c>
      <c r="AQ7" s="196">
        <v>0</v>
      </c>
      <c r="AR7" s="196">
        <v>2.58</v>
      </c>
      <c r="AS7" s="196">
        <v>7.33</v>
      </c>
      <c r="AT7" s="196">
        <v>13.95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6.93</v>
      </c>
      <c r="D8" s="196">
        <v>0</v>
      </c>
      <c r="E8" s="196">
        <v>0</v>
      </c>
      <c r="F8" s="196">
        <v>14.26</v>
      </c>
      <c r="G8" s="196">
        <v>0</v>
      </c>
      <c r="H8" s="196">
        <v>0</v>
      </c>
      <c r="I8" s="196">
        <v>11.27</v>
      </c>
      <c r="J8" s="196">
        <v>0</v>
      </c>
      <c r="K8" s="196">
        <v>0.17</v>
      </c>
      <c r="L8" s="196">
        <v>476.27</v>
      </c>
      <c r="M8" s="196">
        <v>1</v>
      </c>
      <c r="N8" s="196">
        <v>1.29</v>
      </c>
      <c r="O8" s="196">
        <v>0</v>
      </c>
      <c r="P8" s="196">
        <v>1.49</v>
      </c>
      <c r="Q8" s="196">
        <v>3.41</v>
      </c>
      <c r="R8" s="196">
        <v>9.15</v>
      </c>
      <c r="S8" s="196">
        <v>4.24</v>
      </c>
      <c r="T8" s="196">
        <v>0</v>
      </c>
      <c r="U8" s="196">
        <v>0.91</v>
      </c>
      <c r="V8" s="196">
        <v>4.43</v>
      </c>
      <c r="W8" s="196">
        <v>10.01</v>
      </c>
      <c r="X8" s="196">
        <v>9.66</v>
      </c>
      <c r="Y8" s="196">
        <v>0</v>
      </c>
      <c r="Z8" s="196">
        <v>58.4</v>
      </c>
      <c r="AA8" s="196">
        <v>19.95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266.45999999999998</v>
      </c>
      <c r="AP8" s="196">
        <v>0</v>
      </c>
      <c r="AQ8" s="196">
        <v>0</v>
      </c>
      <c r="AR8" s="196">
        <v>2.58</v>
      </c>
      <c r="AS8" s="196">
        <v>7.33</v>
      </c>
      <c r="AT8" s="196">
        <v>13.95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6.93</v>
      </c>
      <c r="D9" s="196">
        <v>0</v>
      </c>
      <c r="E9" s="196">
        <v>0</v>
      </c>
      <c r="F9" s="196">
        <v>14.26</v>
      </c>
      <c r="G9" s="196">
        <v>0</v>
      </c>
      <c r="H9" s="196">
        <v>0</v>
      </c>
      <c r="I9" s="196">
        <v>11.27</v>
      </c>
      <c r="J9" s="196">
        <v>0</v>
      </c>
      <c r="K9" s="196">
        <v>0.17</v>
      </c>
      <c r="L9" s="196">
        <v>476.27</v>
      </c>
      <c r="M9" s="196">
        <v>0.16</v>
      </c>
      <c r="N9" s="196">
        <v>1.29</v>
      </c>
      <c r="O9" s="196">
        <v>0</v>
      </c>
      <c r="P9" s="196">
        <v>1.49</v>
      </c>
      <c r="Q9" s="196">
        <v>3.41</v>
      </c>
      <c r="R9" s="196">
        <v>9.15</v>
      </c>
      <c r="S9" s="196">
        <v>4.24</v>
      </c>
      <c r="T9" s="196">
        <v>0</v>
      </c>
      <c r="U9" s="196">
        <v>0.91</v>
      </c>
      <c r="V9" s="196">
        <v>4.43</v>
      </c>
      <c r="W9" s="196">
        <v>10.01</v>
      </c>
      <c r="X9" s="196">
        <v>9.66</v>
      </c>
      <c r="Y9" s="196">
        <v>0</v>
      </c>
      <c r="Z9" s="196">
        <v>58.4</v>
      </c>
      <c r="AA9" s="196">
        <v>19.95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266.45999999999998</v>
      </c>
      <c r="AP9" s="196">
        <v>0</v>
      </c>
      <c r="AQ9" s="196">
        <v>0</v>
      </c>
      <c r="AR9" s="196">
        <v>2.58</v>
      </c>
      <c r="AS9" s="196">
        <v>7.33</v>
      </c>
      <c r="AT9" s="196">
        <v>13.95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6.93</v>
      </c>
      <c r="D10" s="196">
        <v>0</v>
      </c>
      <c r="E10" s="196">
        <v>0</v>
      </c>
      <c r="F10" s="196">
        <v>14.26</v>
      </c>
      <c r="G10" s="196">
        <v>0</v>
      </c>
      <c r="H10" s="196">
        <v>0</v>
      </c>
      <c r="I10" s="196">
        <v>11.27</v>
      </c>
      <c r="J10" s="196">
        <v>0</v>
      </c>
      <c r="K10" s="196">
        <v>0.17</v>
      </c>
      <c r="L10" s="196">
        <v>476.27</v>
      </c>
      <c r="M10" s="196">
        <v>0.16</v>
      </c>
      <c r="N10" s="196">
        <v>1.29</v>
      </c>
      <c r="O10" s="196">
        <v>0</v>
      </c>
      <c r="P10" s="196">
        <v>1.49</v>
      </c>
      <c r="Q10" s="196">
        <v>3.41</v>
      </c>
      <c r="R10" s="196">
        <v>9.15</v>
      </c>
      <c r="S10" s="196">
        <v>4.24</v>
      </c>
      <c r="T10" s="196">
        <v>0</v>
      </c>
      <c r="U10" s="196">
        <v>0.91</v>
      </c>
      <c r="V10" s="196">
        <v>4.43</v>
      </c>
      <c r="W10" s="196">
        <v>10.01</v>
      </c>
      <c r="X10" s="196">
        <v>9.66</v>
      </c>
      <c r="Y10" s="196">
        <v>0</v>
      </c>
      <c r="Z10" s="196">
        <v>58.4</v>
      </c>
      <c r="AA10" s="196">
        <v>19.95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266.45999999999998</v>
      </c>
      <c r="AP10" s="196">
        <v>0</v>
      </c>
      <c r="AQ10" s="196">
        <v>0</v>
      </c>
      <c r="AR10" s="196">
        <v>2.58</v>
      </c>
      <c r="AS10" s="196">
        <v>7.33</v>
      </c>
      <c r="AT10" s="196">
        <v>13.95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6.93</v>
      </c>
      <c r="D11" s="196">
        <v>0</v>
      </c>
      <c r="E11" s="196">
        <v>0</v>
      </c>
      <c r="F11" s="196">
        <v>14.26</v>
      </c>
      <c r="G11" s="196">
        <v>0</v>
      </c>
      <c r="H11" s="196">
        <v>0</v>
      </c>
      <c r="I11" s="196">
        <v>11.27</v>
      </c>
      <c r="J11" s="196">
        <v>0</v>
      </c>
      <c r="K11" s="196">
        <v>0.17</v>
      </c>
      <c r="L11" s="196">
        <v>476.27</v>
      </c>
      <c r="M11" s="196">
        <v>0.16</v>
      </c>
      <c r="N11" s="196">
        <v>1.29</v>
      </c>
      <c r="O11" s="196">
        <v>0</v>
      </c>
      <c r="P11" s="196">
        <v>1.49</v>
      </c>
      <c r="Q11" s="196">
        <v>3.41</v>
      </c>
      <c r="R11" s="196">
        <v>9.15</v>
      </c>
      <c r="S11" s="196">
        <v>4.24</v>
      </c>
      <c r="T11" s="196">
        <v>0</v>
      </c>
      <c r="U11" s="196">
        <v>0.91</v>
      </c>
      <c r="V11" s="196">
        <v>4.43</v>
      </c>
      <c r="W11" s="196">
        <v>10.01</v>
      </c>
      <c r="X11" s="196">
        <v>9.66</v>
      </c>
      <c r="Y11" s="196">
        <v>0</v>
      </c>
      <c r="Z11" s="196">
        <v>58.27</v>
      </c>
      <c r="AA11" s="196">
        <v>19.95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266.45999999999998</v>
      </c>
      <c r="AP11" s="196">
        <v>0</v>
      </c>
      <c r="AQ11" s="196">
        <v>0</v>
      </c>
      <c r="AR11" s="196">
        <v>2.58</v>
      </c>
      <c r="AS11" s="196">
        <v>7.33</v>
      </c>
      <c r="AT11" s="196">
        <v>13.95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6.93</v>
      </c>
      <c r="D12" s="196">
        <v>0</v>
      </c>
      <c r="E12" s="196">
        <v>0</v>
      </c>
      <c r="F12" s="196">
        <v>14.26</v>
      </c>
      <c r="G12" s="196">
        <v>0</v>
      </c>
      <c r="H12" s="196">
        <v>0</v>
      </c>
      <c r="I12" s="196">
        <v>11.27</v>
      </c>
      <c r="J12" s="196">
        <v>0</v>
      </c>
      <c r="K12" s="196">
        <v>0.17</v>
      </c>
      <c r="L12" s="196">
        <v>476.27</v>
      </c>
      <c r="M12" s="196">
        <v>0.16</v>
      </c>
      <c r="N12" s="196">
        <v>1.29</v>
      </c>
      <c r="O12" s="196">
        <v>0</v>
      </c>
      <c r="P12" s="196">
        <v>1.49</v>
      </c>
      <c r="Q12" s="196">
        <v>3.41</v>
      </c>
      <c r="R12" s="196">
        <v>9.15</v>
      </c>
      <c r="S12" s="196">
        <v>4.24</v>
      </c>
      <c r="T12" s="196">
        <v>0</v>
      </c>
      <c r="U12" s="196">
        <v>0.91</v>
      </c>
      <c r="V12" s="196">
        <v>4.43</v>
      </c>
      <c r="W12" s="196">
        <v>10.01</v>
      </c>
      <c r="X12" s="196">
        <v>9.66</v>
      </c>
      <c r="Y12" s="196">
        <v>0</v>
      </c>
      <c r="Z12" s="196">
        <v>58.27</v>
      </c>
      <c r="AA12" s="196">
        <v>19.95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266.45999999999998</v>
      </c>
      <c r="AP12" s="196">
        <v>0</v>
      </c>
      <c r="AQ12" s="196">
        <v>0</v>
      </c>
      <c r="AR12" s="196">
        <v>2.58</v>
      </c>
      <c r="AS12" s="196">
        <v>7.33</v>
      </c>
      <c r="AT12" s="196">
        <v>13.95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6.93</v>
      </c>
      <c r="D13" s="196">
        <v>0</v>
      </c>
      <c r="E13" s="196">
        <v>0</v>
      </c>
      <c r="F13" s="196">
        <v>14.26</v>
      </c>
      <c r="G13" s="196">
        <v>0</v>
      </c>
      <c r="H13" s="196">
        <v>0</v>
      </c>
      <c r="I13" s="196">
        <v>11.27</v>
      </c>
      <c r="J13" s="196">
        <v>0</v>
      </c>
      <c r="K13" s="196">
        <v>0.17</v>
      </c>
      <c r="L13" s="196">
        <v>476.27</v>
      </c>
      <c r="M13" s="196">
        <v>0.16</v>
      </c>
      <c r="N13" s="196">
        <v>1.29</v>
      </c>
      <c r="O13" s="196">
        <v>0</v>
      </c>
      <c r="P13" s="196">
        <v>1.49</v>
      </c>
      <c r="Q13" s="196">
        <v>3.41</v>
      </c>
      <c r="R13" s="196">
        <v>9.15</v>
      </c>
      <c r="S13" s="196">
        <v>4.24</v>
      </c>
      <c r="T13" s="196">
        <v>0</v>
      </c>
      <c r="U13" s="196">
        <v>0.91</v>
      </c>
      <c r="V13" s="196">
        <v>4.43</v>
      </c>
      <c r="W13" s="196">
        <v>10.01</v>
      </c>
      <c r="X13" s="196">
        <v>9.66</v>
      </c>
      <c r="Y13" s="196">
        <v>0</v>
      </c>
      <c r="Z13" s="196">
        <v>58.4</v>
      </c>
      <c r="AA13" s="196">
        <v>19.829999999999998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266.45999999999998</v>
      </c>
      <c r="AP13" s="196">
        <v>0</v>
      </c>
      <c r="AQ13" s="196">
        <v>0</v>
      </c>
      <c r="AR13" s="196">
        <v>2.58</v>
      </c>
      <c r="AS13" s="196">
        <v>7.33</v>
      </c>
      <c r="AT13" s="196">
        <v>13.95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6.93</v>
      </c>
      <c r="D14" s="196">
        <v>0</v>
      </c>
      <c r="E14" s="196">
        <v>0</v>
      </c>
      <c r="F14" s="196">
        <v>14.26</v>
      </c>
      <c r="G14" s="196">
        <v>0</v>
      </c>
      <c r="H14" s="196">
        <v>0</v>
      </c>
      <c r="I14" s="196">
        <v>11.27</v>
      </c>
      <c r="J14" s="196">
        <v>0</v>
      </c>
      <c r="K14" s="196">
        <v>0.17</v>
      </c>
      <c r="L14" s="196">
        <v>476.27</v>
      </c>
      <c r="M14" s="196">
        <v>0.16</v>
      </c>
      <c r="N14" s="196">
        <v>1.29</v>
      </c>
      <c r="O14" s="196">
        <v>0</v>
      </c>
      <c r="P14" s="196">
        <v>1.49</v>
      </c>
      <c r="Q14" s="196">
        <v>3.41</v>
      </c>
      <c r="R14" s="196">
        <v>9.15</v>
      </c>
      <c r="S14" s="196">
        <v>4.24</v>
      </c>
      <c r="T14" s="196">
        <v>0</v>
      </c>
      <c r="U14" s="196">
        <v>0.91</v>
      </c>
      <c r="V14" s="196">
        <v>4.43</v>
      </c>
      <c r="W14" s="196">
        <v>10.01</v>
      </c>
      <c r="X14" s="196">
        <v>9.66</v>
      </c>
      <c r="Y14" s="196">
        <v>0</v>
      </c>
      <c r="Z14" s="196">
        <v>58.4</v>
      </c>
      <c r="AA14" s="196">
        <v>19.829999999999998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266.45999999999998</v>
      </c>
      <c r="AP14" s="196">
        <v>0</v>
      </c>
      <c r="AQ14" s="196">
        <v>0</v>
      </c>
      <c r="AR14" s="196">
        <v>2.58</v>
      </c>
      <c r="AS14" s="196">
        <v>7.33</v>
      </c>
      <c r="AT14" s="196">
        <v>13.95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6.93</v>
      </c>
      <c r="D15" s="196">
        <v>0</v>
      </c>
      <c r="E15" s="196">
        <v>0</v>
      </c>
      <c r="F15" s="196">
        <v>14.26</v>
      </c>
      <c r="G15" s="196">
        <v>0</v>
      </c>
      <c r="H15" s="196">
        <v>0</v>
      </c>
      <c r="I15" s="196">
        <v>11.27</v>
      </c>
      <c r="J15" s="196">
        <v>0</v>
      </c>
      <c r="K15" s="196">
        <v>0.17</v>
      </c>
      <c r="L15" s="196">
        <v>476.27</v>
      </c>
      <c r="M15" s="196">
        <v>0.16</v>
      </c>
      <c r="N15" s="196">
        <v>1.29</v>
      </c>
      <c r="O15" s="196">
        <v>0</v>
      </c>
      <c r="P15" s="196">
        <v>1.49</v>
      </c>
      <c r="Q15" s="196">
        <v>3.41</v>
      </c>
      <c r="R15" s="196">
        <v>9.15</v>
      </c>
      <c r="S15" s="196">
        <v>4.24</v>
      </c>
      <c r="T15" s="196">
        <v>0</v>
      </c>
      <c r="U15" s="196">
        <v>0.91</v>
      </c>
      <c r="V15" s="196">
        <v>4.57</v>
      </c>
      <c r="W15" s="196">
        <v>10.01</v>
      </c>
      <c r="X15" s="196">
        <v>9.66</v>
      </c>
      <c r="Y15" s="196">
        <v>0</v>
      </c>
      <c r="Z15" s="196">
        <v>58.4</v>
      </c>
      <c r="AA15" s="196">
        <v>19.95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266.45999999999998</v>
      </c>
      <c r="AP15" s="196">
        <v>0</v>
      </c>
      <c r="AQ15" s="196">
        <v>0</v>
      </c>
      <c r="AR15" s="196">
        <v>2.58</v>
      </c>
      <c r="AS15" s="196">
        <v>7.33</v>
      </c>
      <c r="AT15" s="196">
        <v>13.95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6.93</v>
      </c>
      <c r="D16" s="196">
        <v>0</v>
      </c>
      <c r="E16" s="196">
        <v>0</v>
      </c>
      <c r="F16" s="196">
        <v>14.26</v>
      </c>
      <c r="G16" s="196">
        <v>0</v>
      </c>
      <c r="H16" s="196">
        <v>0</v>
      </c>
      <c r="I16" s="196">
        <v>11.27</v>
      </c>
      <c r="J16" s="196">
        <v>0</v>
      </c>
      <c r="K16" s="196">
        <v>0.17</v>
      </c>
      <c r="L16" s="196">
        <v>476.27</v>
      </c>
      <c r="M16" s="196">
        <v>0.16</v>
      </c>
      <c r="N16" s="196">
        <v>1.29</v>
      </c>
      <c r="O16" s="196">
        <v>0</v>
      </c>
      <c r="P16" s="196">
        <v>1.49</v>
      </c>
      <c r="Q16" s="196">
        <v>3.41</v>
      </c>
      <c r="R16" s="196">
        <v>9.15</v>
      </c>
      <c r="S16" s="196">
        <v>4.24</v>
      </c>
      <c r="T16" s="196">
        <v>0</v>
      </c>
      <c r="U16" s="196">
        <v>0.91</v>
      </c>
      <c r="V16" s="196">
        <v>4.43</v>
      </c>
      <c r="W16" s="196">
        <v>10.01</v>
      </c>
      <c r="X16" s="196">
        <v>9.66</v>
      </c>
      <c r="Y16" s="196">
        <v>0</v>
      </c>
      <c r="Z16" s="196">
        <v>58.4</v>
      </c>
      <c r="AA16" s="196">
        <v>19.95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266.45999999999998</v>
      </c>
      <c r="AP16" s="196">
        <v>0</v>
      </c>
      <c r="AQ16" s="196">
        <v>0</v>
      </c>
      <c r="AR16" s="196">
        <v>2.58</v>
      </c>
      <c r="AS16" s="196">
        <v>7.33</v>
      </c>
      <c r="AT16" s="196">
        <v>13.95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6.93</v>
      </c>
      <c r="D17" s="196">
        <v>0</v>
      </c>
      <c r="E17" s="196">
        <v>0</v>
      </c>
      <c r="F17" s="196">
        <v>14.26</v>
      </c>
      <c r="G17" s="196">
        <v>0</v>
      </c>
      <c r="H17" s="196">
        <v>0</v>
      </c>
      <c r="I17" s="196">
        <v>11.27</v>
      </c>
      <c r="J17" s="196">
        <v>0</v>
      </c>
      <c r="K17" s="196">
        <v>0.17</v>
      </c>
      <c r="L17" s="196">
        <v>476.27</v>
      </c>
      <c r="M17" s="196">
        <v>0.16</v>
      </c>
      <c r="N17" s="196">
        <v>1.29</v>
      </c>
      <c r="O17" s="196">
        <v>0</v>
      </c>
      <c r="P17" s="196">
        <v>1.49</v>
      </c>
      <c r="Q17" s="196">
        <v>3.41</v>
      </c>
      <c r="R17" s="196">
        <v>9.15</v>
      </c>
      <c r="S17" s="196">
        <v>4.24</v>
      </c>
      <c r="T17" s="196">
        <v>0</v>
      </c>
      <c r="U17" s="196">
        <v>0.91</v>
      </c>
      <c r="V17" s="196">
        <v>4.43</v>
      </c>
      <c r="W17" s="196">
        <v>10.01</v>
      </c>
      <c r="X17" s="196">
        <v>12.88</v>
      </c>
      <c r="Y17" s="196">
        <v>0</v>
      </c>
      <c r="Z17" s="196">
        <v>58.4</v>
      </c>
      <c r="AA17" s="196">
        <v>19.95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266.45999999999998</v>
      </c>
      <c r="AP17" s="196">
        <v>0</v>
      </c>
      <c r="AQ17" s="196">
        <v>0</v>
      </c>
      <c r="AR17" s="196">
        <v>2.58</v>
      </c>
      <c r="AS17" s="196">
        <v>7.33</v>
      </c>
      <c r="AT17" s="196">
        <v>13.95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6.93</v>
      </c>
      <c r="D18" s="196">
        <v>0</v>
      </c>
      <c r="E18" s="196">
        <v>0</v>
      </c>
      <c r="F18" s="196">
        <v>14.26</v>
      </c>
      <c r="G18" s="196">
        <v>0</v>
      </c>
      <c r="H18" s="196">
        <v>0</v>
      </c>
      <c r="I18" s="196">
        <v>11.27</v>
      </c>
      <c r="J18" s="196">
        <v>0</v>
      </c>
      <c r="K18" s="196">
        <v>0.17</v>
      </c>
      <c r="L18" s="196">
        <v>476.27</v>
      </c>
      <c r="M18" s="196">
        <v>0.16</v>
      </c>
      <c r="N18" s="196">
        <v>1.29</v>
      </c>
      <c r="O18" s="196">
        <v>0</v>
      </c>
      <c r="P18" s="196">
        <v>1.49</v>
      </c>
      <c r="Q18" s="196">
        <v>3.41</v>
      </c>
      <c r="R18" s="196">
        <v>9.15</v>
      </c>
      <c r="S18" s="196">
        <v>4.24</v>
      </c>
      <c r="T18" s="196">
        <v>0</v>
      </c>
      <c r="U18" s="196">
        <v>0.91</v>
      </c>
      <c r="V18" s="196">
        <v>4.43</v>
      </c>
      <c r="W18" s="196">
        <v>10.01</v>
      </c>
      <c r="X18" s="196">
        <v>16.100000000000001</v>
      </c>
      <c r="Y18" s="196">
        <v>0</v>
      </c>
      <c r="Z18" s="196">
        <v>58.4</v>
      </c>
      <c r="AA18" s="196">
        <v>19.95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266.45999999999998</v>
      </c>
      <c r="AP18" s="196">
        <v>0</v>
      </c>
      <c r="AQ18" s="196">
        <v>0</v>
      </c>
      <c r="AR18" s="196">
        <v>2.58</v>
      </c>
      <c r="AS18" s="196">
        <v>7.33</v>
      </c>
      <c r="AT18" s="196">
        <v>13.95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6.93</v>
      </c>
      <c r="D19" s="196">
        <v>0</v>
      </c>
      <c r="E19" s="196">
        <v>0</v>
      </c>
      <c r="F19" s="196">
        <v>14.26</v>
      </c>
      <c r="G19" s="196">
        <v>0</v>
      </c>
      <c r="H19" s="196">
        <v>0</v>
      </c>
      <c r="I19" s="196">
        <v>11.27</v>
      </c>
      <c r="J19" s="196">
        <v>0</v>
      </c>
      <c r="K19" s="196">
        <v>0.17</v>
      </c>
      <c r="L19" s="196">
        <v>476.27</v>
      </c>
      <c r="M19" s="196">
        <v>0.16</v>
      </c>
      <c r="N19" s="196">
        <v>1.29</v>
      </c>
      <c r="O19" s="196">
        <v>0</v>
      </c>
      <c r="P19" s="196">
        <v>1.49</v>
      </c>
      <c r="Q19" s="196">
        <v>3.41</v>
      </c>
      <c r="R19" s="196">
        <v>9.15</v>
      </c>
      <c r="S19" s="196">
        <v>4.24</v>
      </c>
      <c r="T19" s="196">
        <v>0</v>
      </c>
      <c r="U19" s="196">
        <v>0.91</v>
      </c>
      <c r="V19" s="196">
        <v>4.43</v>
      </c>
      <c r="W19" s="196">
        <v>10.01</v>
      </c>
      <c r="X19" s="196">
        <v>16.100000000000001</v>
      </c>
      <c r="Y19" s="196">
        <v>0</v>
      </c>
      <c r="Z19" s="196">
        <v>58.4</v>
      </c>
      <c r="AA19" s="196">
        <v>19.95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266.45999999999998</v>
      </c>
      <c r="AP19" s="196">
        <v>0</v>
      </c>
      <c r="AQ19" s="196">
        <v>0</v>
      </c>
      <c r="AR19" s="196">
        <v>2.58</v>
      </c>
      <c r="AS19" s="196">
        <v>7.33</v>
      </c>
      <c r="AT19" s="196">
        <v>13.95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6.93</v>
      </c>
      <c r="D20" s="196">
        <v>0</v>
      </c>
      <c r="E20" s="196">
        <v>0</v>
      </c>
      <c r="F20" s="196">
        <v>14.26</v>
      </c>
      <c r="G20" s="196">
        <v>0</v>
      </c>
      <c r="H20" s="196">
        <v>0</v>
      </c>
      <c r="I20" s="196">
        <v>11.27</v>
      </c>
      <c r="J20" s="196">
        <v>0</v>
      </c>
      <c r="K20" s="196">
        <v>0.17</v>
      </c>
      <c r="L20" s="196">
        <v>476.27</v>
      </c>
      <c r="M20" s="196">
        <v>0.16</v>
      </c>
      <c r="N20" s="196">
        <v>1.29</v>
      </c>
      <c r="O20" s="196">
        <v>0</v>
      </c>
      <c r="P20" s="196">
        <v>1.49</v>
      </c>
      <c r="Q20" s="196">
        <v>3.41</v>
      </c>
      <c r="R20" s="196">
        <v>9.15</v>
      </c>
      <c r="S20" s="196">
        <v>4.24</v>
      </c>
      <c r="T20" s="196">
        <v>0</v>
      </c>
      <c r="U20" s="196">
        <v>0.91</v>
      </c>
      <c r="V20" s="196">
        <v>4.43</v>
      </c>
      <c r="W20" s="196">
        <v>10.01</v>
      </c>
      <c r="X20" s="196">
        <v>19.32</v>
      </c>
      <c r="Y20" s="196">
        <v>0</v>
      </c>
      <c r="Z20" s="196">
        <v>58.4</v>
      </c>
      <c r="AA20" s="196">
        <v>19.95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266.45999999999998</v>
      </c>
      <c r="AP20" s="196">
        <v>0</v>
      </c>
      <c r="AQ20" s="196">
        <v>0</v>
      </c>
      <c r="AR20" s="196">
        <v>2.58</v>
      </c>
      <c r="AS20" s="196">
        <v>7.33</v>
      </c>
      <c r="AT20" s="196">
        <v>13.95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6.93</v>
      </c>
      <c r="D21" s="196">
        <v>0</v>
      </c>
      <c r="E21" s="196">
        <v>0</v>
      </c>
      <c r="F21" s="196">
        <v>14.26</v>
      </c>
      <c r="G21" s="196">
        <v>0</v>
      </c>
      <c r="H21" s="196">
        <v>0</v>
      </c>
      <c r="I21" s="196">
        <v>11.27</v>
      </c>
      <c r="J21" s="196">
        <v>0</v>
      </c>
      <c r="K21" s="196">
        <v>0.17</v>
      </c>
      <c r="L21" s="196">
        <v>476.27</v>
      </c>
      <c r="M21" s="196">
        <v>0.16</v>
      </c>
      <c r="N21" s="196">
        <v>1.29</v>
      </c>
      <c r="O21" s="196">
        <v>0</v>
      </c>
      <c r="P21" s="196">
        <v>1.49</v>
      </c>
      <c r="Q21" s="196">
        <v>3.41</v>
      </c>
      <c r="R21" s="196">
        <v>9.15</v>
      </c>
      <c r="S21" s="196">
        <v>4.24</v>
      </c>
      <c r="T21" s="196">
        <v>0</v>
      </c>
      <c r="U21" s="196">
        <v>0.91</v>
      </c>
      <c r="V21" s="196">
        <v>4.43</v>
      </c>
      <c r="W21" s="196">
        <v>10.01</v>
      </c>
      <c r="X21" s="196">
        <v>20.52</v>
      </c>
      <c r="Y21" s="196">
        <v>0</v>
      </c>
      <c r="Z21" s="196">
        <v>58.4</v>
      </c>
      <c r="AA21" s="196">
        <v>19.95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266.45999999999998</v>
      </c>
      <c r="AP21" s="196">
        <v>0</v>
      </c>
      <c r="AQ21" s="196">
        <v>0</v>
      </c>
      <c r="AR21" s="196">
        <v>2.58</v>
      </c>
      <c r="AS21" s="196">
        <v>7.33</v>
      </c>
      <c r="AT21" s="196">
        <v>13.95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6.93</v>
      </c>
      <c r="D22" s="196">
        <v>0</v>
      </c>
      <c r="E22" s="196">
        <v>0</v>
      </c>
      <c r="F22" s="196">
        <v>14.26</v>
      </c>
      <c r="G22" s="196">
        <v>0</v>
      </c>
      <c r="H22" s="196">
        <v>0</v>
      </c>
      <c r="I22" s="196">
        <v>11.27</v>
      </c>
      <c r="J22" s="196">
        <v>0</v>
      </c>
      <c r="K22" s="196">
        <v>0.17</v>
      </c>
      <c r="L22" s="196">
        <v>476.27</v>
      </c>
      <c r="M22" s="196">
        <v>0.16</v>
      </c>
      <c r="N22" s="196">
        <v>1.29</v>
      </c>
      <c r="O22" s="196">
        <v>0</v>
      </c>
      <c r="P22" s="196">
        <v>1.49</v>
      </c>
      <c r="Q22" s="196">
        <v>3.41</v>
      </c>
      <c r="R22" s="196">
        <v>9.15</v>
      </c>
      <c r="S22" s="196">
        <v>4.24</v>
      </c>
      <c r="T22" s="196">
        <v>0</v>
      </c>
      <c r="U22" s="196">
        <v>0.91</v>
      </c>
      <c r="V22" s="196">
        <v>4.43</v>
      </c>
      <c r="W22" s="196">
        <v>10.01</v>
      </c>
      <c r="X22" s="196">
        <v>20.52</v>
      </c>
      <c r="Y22" s="196">
        <v>0</v>
      </c>
      <c r="Z22" s="196">
        <v>58.4</v>
      </c>
      <c r="AA22" s="196">
        <v>19.95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266.45999999999998</v>
      </c>
      <c r="AP22" s="196">
        <v>0</v>
      </c>
      <c r="AQ22" s="196">
        <v>0</v>
      </c>
      <c r="AR22" s="196">
        <v>2.58</v>
      </c>
      <c r="AS22" s="196">
        <v>7.33</v>
      </c>
      <c r="AT22" s="196">
        <v>13.95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6.93</v>
      </c>
      <c r="D23" s="196">
        <v>0</v>
      </c>
      <c r="E23" s="196">
        <v>0</v>
      </c>
      <c r="F23" s="196">
        <v>14.26</v>
      </c>
      <c r="G23" s="196">
        <v>0</v>
      </c>
      <c r="H23" s="196">
        <v>0</v>
      </c>
      <c r="I23" s="196">
        <v>11.27</v>
      </c>
      <c r="J23" s="196">
        <v>0</v>
      </c>
      <c r="K23" s="196">
        <v>0.17</v>
      </c>
      <c r="L23" s="196">
        <v>476.27</v>
      </c>
      <c r="M23" s="196">
        <v>0.16</v>
      </c>
      <c r="N23" s="196">
        <v>1.29</v>
      </c>
      <c r="O23" s="196">
        <v>0</v>
      </c>
      <c r="P23" s="196">
        <v>1.49</v>
      </c>
      <c r="Q23" s="196">
        <v>3.41</v>
      </c>
      <c r="R23" s="196">
        <v>9.15</v>
      </c>
      <c r="S23" s="196">
        <v>4.24</v>
      </c>
      <c r="T23" s="196">
        <v>0</v>
      </c>
      <c r="U23" s="196">
        <v>0.91</v>
      </c>
      <c r="V23" s="196">
        <v>4.43</v>
      </c>
      <c r="W23" s="196">
        <v>10.01</v>
      </c>
      <c r="X23" s="196">
        <v>20.53</v>
      </c>
      <c r="Y23" s="196">
        <v>0</v>
      </c>
      <c r="Z23" s="196">
        <v>58.4</v>
      </c>
      <c r="AA23" s="196">
        <v>19.95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266.45999999999998</v>
      </c>
      <c r="AP23" s="196">
        <v>0</v>
      </c>
      <c r="AQ23" s="196">
        <v>0</v>
      </c>
      <c r="AR23" s="196">
        <v>2.58</v>
      </c>
      <c r="AS23" s="196">
        <v>7.33</v>
      </c>
      <c r="AT23" s="196">
        <v>13.95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6.93</v>
      </c>
      <c r="D24" s="196">
        <v>0</v>
      </c>
      <c r="E24" s="196">
        <v>0</v>
      </c>
      <c r="F24" s="196">
        <v>14.26</v>
      </c>
      <c r="G24" s="196">
        <v>0</v>
      </c>
      <c r="H24" s="196">
        <v>0</v>
      </c>
      <c r="I24" s="196">
        <v>11.27</v>
      </c>
      <c r="J24" s="196">
        <v>0</v>
      </c>
      <c r="K24" s="196">
        <v>0.17</v>
      </c>
      <c r="L24" s="196">
        <v>476.27</v>
      </c>
      <c r="M24" s="196">
        <v>0.16</v>
      </c>
      <c r="N24" s="196">
        <v>1.29</v>
      </c>
      <c r="O24" s="196">
        <v>0</v>
      </c>
      <c r="P24" s="196">
        <v>1.49</v>
      </c>
      <c r="Q24" s="196">
        <v>3.41</v>
      </c>
      <c r="R24" s="196">
        <v>9.15</v>
      </c>
      <c r="S24" s="196">
        <v>4.24</v>
      </c>
      <c r="T24" s="196">
        <v>0</v>
      </c>
      <c r="U24" s="196">
        <v>0.91</v>
      </c>
      <c r="V24" s="196">
        <v>4.43</v>
      </c>
      <c r="W24" s="196">
        <v>10.01</v>
      </c>
      <c r="X24" s="196">
        <v>20.53</v>
      </c>
      <c r="Y24" s="196">
        <v>0</v>
      </c>
      <c r="Z24" s="196">
        <v>58.4</v>
      </c>
      <c r="AA24" s="196">
        <v>19.95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266.45999999999998</v>
      </c>
      <c r="AP24" s="196">
        <v>0</v>
      </c>
      <c r="AQ24" s="196">
        <v>0</v>
      </c>
      <c r="AR24" s="196">
        <v>2.58</v>
      </c>
      <c r="AS24" s="196">
        <v>7.33</v>
      </c>
      <c r="AT24" s="196">
        <v>13.95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6.93</v>
      </c>
      <c r="D25" s="196">
        <v>0</v>
      </c>
      <c r="E25" s="196">
        <v>0</v>
      </c>
      <c r="F25" s="196">
        <v>14.26</v>
      </c>
      <c r="G25" s="196">
        <v>0</v>
      </c>
      <c r="H25" s="196">
        <v>0</v>
      </c>
      <c r="I25" s="196">
        <v>11.27</v>
      </c>
      <c r="J25" s="196">
        <v>0</v>
      </c>
      <c r="K25" s="196">
        <v>0.17</v>
      </c>
      <c r="L25" s="196">
        <v>476.26</v>
      </c>
      <c r="M25" s="196">
        <v>0.16</v>
      </c>
      <c r="N25" s="196">
        <v>1.29</v>
      </c>
      <c r="O25" s="196">
        <v>0</v>
      </c>
      <c r="P25" s="196">
        <v>1.49</v>
      </c>
      <c r="Q25" s="196">
        <v>3.41</v>
      </c>
      <c r="R25" s="196">
        <v>0.47</v>
      </c>
      <c r="S25" s="196">
        <v>4.24</v>
      </c>
      <c r="T25" s="196">
        <v>0</v>
      </c>
      <c r="U25" s="196">
        <v>0.91</v>
      </c>
      <c r="V25" s="196">
        <v>0.84</v>
      </c>
      <c r="W25" s="196">
        <v>0.49</v>
      </c>
      <c r="X25" s="196">
        <v>11.55</v>
      </c>
      <c r="Y25" s="196">
        <v>0</v>
      </c>
      <c r="Z25" s="196">
        <v>2.76</v>
      </c>
      <c r="AA25" s="196">
        <v>0.98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266.45999999999998</v>
      </c>
      <c r="AP25" s="196">
        <v>0</v>
      </c>
      <c r="AQ25" s="196">
        <v>0</v>
      </c>
      <c r="AR25" s="196">
        <v>2.58</v>
      </c>
      <c r="AS25" s="196">
        <v>7.33</v>
      </c>
      <c r="AT25" s="196">
        <v>13.95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6.93</v>
      </c>
      <c r="D26" s="196">
        <v>0</v>
      </c>
      <c r="E26" s="196">
        <v>0</v>
      </c>
      <c r="F26" s="196">
        <v>14.26</v>
      </c>
      <c r="G26" s="196">
        <v>0</v>
      </c>
      <c r="H26" s="196">
        <v>0</v>
      </c>
      <c r="I26" s="196">
        <v>11.27</v>
      </c>
      <c r="J26" s="196">
        <v>0</v>
      </c>
      <c r="K26" s="196">
        <v>0.17</v>
      </c>
      <c r="L26" s="196">
        <v>476.26</v>
      </c>
      <c r="M26" s="196">
        <v>0.16</v>
      </c>
      <c r="N26" s="196">
        <v>1.29</v>
      </c>
      <c r="O26" s="196">
        <v>0</v>
      </c>
      <c r="P26" s="196">
        <v>1.49</v>
      </c>
      <c r="Q26" s="196">
        <v>3.41</v>
      </c>
      <c r="R26" s="196">
        <v>0.47</v>
      </c>
      <c r="S26" s="196">
        <v>4.24</v>
      </c>
      <c r="T26" s="196">
        <v>0</v>
      </c>
      <c r="U26" s="196">
        <v>0.91</v>
      </c>
      <c r="V26" s="196">
        <v>0.22</v>
      </c>
      <c r="W26" s="196">
        <v>0.49</v>
      </c>
      <c r="X26" s="196">
        <v>11.55</v>
      </c>
      <c r="Y26" s="196">
        <v>0</v>
      </c>
      <c r="Z26" s="196">
        <v>2.76</v>
      </c>
      <c r="AA26" s="196">
        <v>0.98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266.45999999999998</v>
      </c>
      <c r="AP26" s="196">
        <v>0</v>
      </c>
      <c r="AQ26" s="196">
        <v>0</v>
      </c>
      <c r="AR26" s="196">
        <v>2.58</v>
      </c>
      <c r="AS26" s="196">
        <v>7.33</v>
      </c>
      <c r="AT26" s="196">
        <v>13.95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6.93</v>
      </c>
      <c r="D27" s="196">
        <v>0</v>
      </c>
      <c r="E27" s="196">
        <v>0</v>
      </c>
      <c r="F27" s="196">
        <v>14.19</v>
      </c>
      <c r="G27" s="196">
        <v>0</v>
      </c>
      <c r="H27" s="196">
        <v>0</v>
      </c>
      <c r="I27" s="196">
        <v>11.27</v>
      </c>
      <c r="J27" s="196">
        <v>0</v>
      </c>
      <c r="K27" s="196">
        <v>0.14000000000000001</v>
      </c>
      <c r="L27" s="196">
        <v>476.26</v>
      </c>
      <c r="M27" s="196">
        <v>0.16</v>
      </c>
      <c r="N27" s="196">
        <v>1.29</v>
      </c>
      <c r="O27" s="196">
        <v>0</v>
      </c>
      <c r="P27" s="196">
        <v>1.49</v>
      </c>
      <c r="Q27" s="196">
        <v>3.41</v>
      </c>
      <c r="R27" s="196">
        <v>0.47</v>
      </c>
      <c r="S27" s="196">
        <v>4.24</v>
      </c>
      <c r="T27" s="196">
        <v>0</v>
      </c>
      <c r="U27" s="196">
        <v>0.91</v>
      </c>
      <c r="V27" s="196">
        <v>0.22</v>
      </c>
      <c r="W27" s="196">
        <v>0.49</v>
      </c>
      <c r="X27" s="196">
        <v>12.85</v>
      </c>
      <c r="Y27" s="196">
        <v>0</v>
      </c>
      <c r="Z27" s="196">
        <v>2.76</v>
      </c>
      <c r="AA27" s="196">
        <v>0.98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266.45999999999998</v>
      </c>
      <c r="AP27" s="196">
        <v>0</v>
      </c>
      <c r="AQ27" s="196">
        <v>0</v>
      </c>
      <c r="AR27" s="196">
        <v>2.58</v>
      </c>
      <c r="AS27" s="196">
        <v>7.33</v>
      </c>
      <c r="AT27" s="196">
        <v>13.95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6.93</v>
      </c>
      <c r="D28" s="196">
        <v>0</v>
      </c>
      <c r="E28" s="196">
        <v>0</v>
      </c>
      <c r="F28" s="196">
        <v>14.19</v>
      </c>
      <c r="G28" s="196">
        <v>0</v>
      </c>
      <c r="H28" s="196">
        <v>0</v>
      </c>
      <c r="I28" s="196">
        <v>11.27</v>
      </c>
      <c r="J28" s="196">
        <v>0</v>
      </c>
      <c r="K28" s="196">
        <v>0.17</v>
      </c>
      <c r="L28" s="196">
        <v>476.26</v>
      </c>
      <c r="M28" s="196">
        <v>0.16</v>
      </c>
      <c r="N28" s="196">
        <v>1.29</v>
      </c>
      <c r="O28" s="196">
        <v>0</v>
      </c>
      <c r="P28" s="196">
        <v>1.49</v>
      </c>
      <c r="Q28" s="196">
        <v>3.41</v>
      </c>
      <c r="R28" s="196">
        <v>0.47</v>
      </c>
      <c r="S28" s="196">
        <v>4.24</v>
      </c>
      <c r="T28" s="196">
        <v>0</v>
      </c>
      <c r="U28" s="196">
        <v>0.91</v>
      </c>
      <c r="V28" s="196">
        <v>0.22</v>
      </c>
      <c r="W28" s="196">
        <v>0.49</v>
      </c>
      <c r="X28" s="196">
        <v>11.55</v>
      </c>
      <c r="Y28" s="196">
        <v>0</v>
      </c>
      <c r="Z28" s="196">
        <v>2.76</v>
      </c>
      <c r="AA28" s="196">
        <v>0.98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266.45999999999998</v>
      </c>
      <c r="AP28" s="196">
        <v>0</v>
      </c>
      <c r="AQ28" s="196">
        <v>0</v>
      </c>
      <c r="AR28" s="196">
        <v>2.58</v>
      </c>
      <c r="AS28" s="196">
        <v>7.33</v>
      </c>
      <c r="AT28" s="196">
        <v>13.95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6.93</v>
      </c>
      <c r="D29" s="196">
        <v>0</v>
      </c>
      <c r="E29" s="196">
        <v>0</v>
      </c>
      <c r="F29" s="196">
        <v>14.19</v>
      </c>
      <c r="G29" s="196">
        <v>0</v>
      </c>
      <c r="H29" s="196">
        <v>0</v>
      </c>
      <c r="I29" s="196">
        <v>11.27</v>
      </c>
      <c r="J29" s="196">
        <v>0</v>
      </c>
      <c r="K29" s="196">
        <v>0.17</v>
      </c>
      <c r="L29" s="196">
        <v>476.26</v>
      </c>
      <c r="M29" s="196">
        <v>0.16</v>
      </c>
      <c r="N29" s="196">
        <v>1.29</v>
      </c>
      <c r="O29" s="196">
        <v>0</v>
      </c>
      <c r="P29" s="196">
        <v>1.49</v>
      </c>
      <c r="Q29" s="196">
        <v>3.41</v>
      </c>
      <c r="R29" s="196">
        <v>0.47</v>
      </c>
      <c r="S29" s="196">
        <v>4.24</v>
      </c>
      <c r="T29" s="196">
        <v>0</v>
      </c>
      <c r="U29" s="196">
        <v>0.91</v>
      </c>
      <c r="V29" s="196">
        <v>0.22</v>
      </c>
      <c r="W29" s="196">
        <v>0.49</v>
      </c>
      <c r="X29" s="196">
        <v>11.55</v>
      </c>
      <c r="Y29" s="196">
        <v>0</v>
      </c>
      <c r="Z29" s="196">
        <v>2.76</v>
      </c>
      <c r="AA29" s="196">
        <v>0.98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266.45999999999998</v>
      </c>
      <c r="AP29" s="196">
        <v>0</v>
      </c>
      <c r="AQ29" s="196">
        <v>0</v>
      </c>
      <c r="AR29" s="196">
        <v>2.58</v>
      </c>
      <c r="AS29" s="196">
        <v>7.33</v>
      </c>
      <c r="AT29" s="196">
        <v>13.95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6.93</v>
      </c>
      <c r="D30" s="196">
        <v>0</v>
      </c>
      <c r="E30" s="196">
        <v>0</v>
      </c>
      <c r="F30" s="196">
        <v>14.19</v>
      </c>
      <c r="G30" s="196">
        <v>0</v>
      </c>
      <c r="H30" s="196">
        <v>0</v>
      </c>
      <c r="I30" s="196">
        <v>11.27</v>
      </c>
      <c r="J30" s="196">
        <v>0</v>
      </c>
      <c r="K30" s="196">
        <v>0.17</v>
      </c>
      <c r="L30" s="196">
        <v>476.26</v>
      </c>
      <c r="M30" s="196">
        <v>0.16</v>
      </c>
      <c r="N30" s="196">
        <v>1.29</v>
      </c>
      <c r="O30" s="196">
        <v>0</v>
      </c>
      <c r="P30" s="196">
        <v>1.49</v>
      </c>
      <c r="Q30" s="196">
        <v>3.41</v>
      </c>
      <c r="R30" s="196">
        <v>0.46</v>
      </c>
      <c r="S30" s="196">
        <v>4.24</v>
      </c>
      <c r="T30" s="196">
        <v>0</v>
      </c>
      <c r="U30" s="196">
        <v>0.91</v>
      </c>
      <c r="V30" s="196">
        <v>0.23</v>
      </c>
      <c r="W30" s="196">
        <v>0.49</v>
      </c>
      <c r="X30" s="196">
        <v>11.55</v>
      </c>
      <c r="Y30" s="196">
        <v>0</v>
      </c>
      <c r="Z30" s="196">
        <v>2.76</v>
      </c>
      <c r="AA30" s="196">
        <v>0.98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266.45999999999998</v>
      </c>
      <c r="AP30" s="196">
        <v>0</v>
      </c>
      <c r="AQ30" s="196">
        <v>0</v>
      </c>
      <c r="AR30" s="196">
        <v>2.58</v>
      </c>
      <c r="AS30" s="196">
        <v>7.33</v>
      </c>
      <c r="AT30" s="196">
        <v>13.95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6.76</v>
      </c>
      <c r="D31" s="196">
        <v>0</v>
      </c>
      <c r="E31" s="196">
        <v>0</v>
      </c>
      <c r="F31" s="196">
        <v>14.19</v>
      </c>
      <c r="G31" s="196">
        <v>0</v>
      </c>
      <c r="H31" s="196">
        <v>0</v>
      </c>
      <c r="I31" s="196">
        <v>11.27</v>
      </c>
      <c r="J31" s="196">
        <v>0</v>
      </c>
      <c r="K31" s="196">
        <v>0.35</v>
      </c>
      <c r="L31" s="196">
        <v>476.26</v>
      </c>
      <c r="M31" s="196">
        <v>0.16</v>
      </c>
      <c r="N31" s="196">
        <v>1.29</v>
      </c>
      <c r="O31" s="196">
        <v>0</v>
      </c>
      <c r="P31" s="196">
        <v>1.49</v>
      </c>
      <c r="Q31" s="196">
        <v>3.41</v>
      </c>
      <c r="R31" s="196">
        <v>0.46</v>
      </c>
      <c r="S31" s="196">
        <v>4.24</v>
      </c>
      <c r="T31" s="196">
        <v>0</v>
      </c>
      <c r="U31" s="196">
        <v>0.91</v>
      </c>
      <c r="V31" s="196">
        <v>0.22</v>
      </c>
      <c r="W31" s="196">
        <v>0.49</v>
      </c>
      <c r="X31" s="196">
        <v>11.55</v>
      </c>
      <c r="Y31" s="196">
        <v>0</v>
      </c>
      <c r="Z31" s="196">
        <v>2.76</v>
      </c>
      <c r="AA31" s="196">
        <v>0.86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266.45999999999998</v>
      </c>
      <c r="AP31" s="196">
        <v>0</v>
      </c>
      <c r="AQ31" s="196">
        <v>0</v>
      </c>
      <c r="AR31" s="196">
        <v>2.58</v>
      </c>
      <c r="AS31" s="196">
        <v>7.33</v>
      </c>
      <c r="AT31" s="196">
        <v>13.95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6.76</v>
      </c>
      <c r="D32" s="196">
        <v>0</v>
      </c>
      <c r="E32" s="196">
        <v>0</v>
      </c>
      <c r="F32" s="196">
        <v>14.19</v>
      </c>
      <c r="G32" s="196">
        <v>0</v>
      </c>
      <c r="H32" s="196">
        <v>0</v>
      </c>
      <c r="I32" s="196">
        <v>11.27</v>
      </c>
      <c r="J32" s="196">
        <v>0</v>
      </c>
      <c r="K32" s="196">
        <v>0.17</v>
      </c>
      <c r="L32" s="196">
        <v>476.26</v>
      </c>
      <c r="M32" s="196">
        <v>0.16</v>
      </c>
      <c r="N32" s="196">
        <v>1.29</v>
      </c>
      <c r="O32" s="196">
        <v>0</v>
      </c>
      <c r="P32" s="196">
        <v>1.49</v>
      </c>
      <c r="Q32" s="196">
        <v>3.41</v>
      </c>
      <c r="R32" s="196">
        <v>0.46</v>
      </c>
      <c r="S32" s="196">
        <v>4.24</v>
      </c>
      <c r="T32" s="196">
        <v>0</v>
      </c>
      <c r="U32" s="196">
        <v>0.91</v>
      </c>
      <c r="V32" s="196">
        <v>0.22</v>
      </c>
      <c r="W32" s="196">
        <v>0.49</v>
      </c>
      <c r="X32" s="196">
        <v>11.55</v>
      </c>
      <c r="Y32" s="196">
        <v>0</v>
      </c>
      <c r="Z32" s="196">
        <v>2.76</v>
      </c>
      <c r="AA32" s="196">
        <v>0.71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266.45999999999998</v>
      </c>
      <c r="AP32" s="196">
        <v>0</v>
      </c>
      <c r="AQ32" s="196">
        <v>0</v>
      </c>
      <c r="AR32" s="196">
        <v>2.58</v>
      </c>
      <c r="AS32" s="196">
        <v>7.33</v>
      </c>
      <c r="AT32" s="196">
        <v>13.95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6.76</v>
      </c>
      <c r="D33" s="196">
        <v>0</v>
      </c>
      <c r="E33" s="196">
        <v>0</v>
      </c>
      <c r="F33" s="196">
        <v>14.19</v>
      </c>
      <c r="G33" s="196">
        <v>0</v>
      </c>
      <c r="H33" s="196">
        <v>0</v>
      </c>
      <c r="I33" s="196">
        <v>11.27</v>
      </c>
      <c r="J33" s="196">
        <v>0</v>
      </c>
      <c r="K33" s="196">
        <v>0.17</v>
      </c>
      <c r="L33" s="196">
        <v>476.26</v>
      </c>
      <c r="M33" s="196">
        <v>0.16</v>
      </c>
      <c r="N33" s="196">
        <v>1.29</v>
      </c>
      <c r="O33" s="196">
        <v>0</v>
      </c>
      <c r="P33" s="196">
        <v>1.49</v>
      </c>
      <c r="Q33" s="196">
        <v>3.41</v>
      </c>
      <c r="R33" s="196">
        <v>0.46</v>
      </c>
      <c r="S33" s="196">
        <v>4.24</v>
      </c>
      <c r="T33" s="196">
        <v>0</v>
      </c>
      <c r="U33" s="196">
        <v>0.91</v>
      </c>
      <c r="V33" s="196">
        <v>0.23</v>
      </c>
      <c r="W33" s="196">
        <v>0.49</v>
      </c>
      <c r="X33" s="196">
        <v>11.55</v>
      </c>
      <c r="Y33" s="196">
        <v>0</v>
      </c>
      <c r="Z33" s="196">
        <v>2.76</v>
      </c>
      <c r="AA33" s="196">
        <v>0.98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266.45999999999998</v>
      </c>
      <c r="AP33" s="196">
        <v>0</v>
      </c>
      <c r="AQ33" s="196">
        <v>0</v>
      </c>
      <c r="AR33" s="196">
        <v>2.58</v>
      </c>
      <c r="AS33" s="196">
        <v>7.33</v>
      </c>
      <c r="AT33" s="196">
        <v>13.95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6.76</v>
      </c>
      <c r="D34" s="196">
        <v>0</v>
      </c>
      <c r="E34" s="196">
        <v>0</v>
      </c>
      <c r="F34" s="196">
        <v>14.19</v>
      </c>
      <c r="G34" s="196">
        <v>0</v>
      </c>
      <c r="H34" s="196">
        <v>0</v>
      </c>
      <c r="I34" s="196">
        <v>11.27</v>
      </c>
      <c r="J34" s="196">
        <v>0</v>
      </c>
      <c r="K34" s="196">
        <v>0.17</v>
      </c>
      <c r="L34" s="196">
        <v>476.26</v>
      </c>
      <c r="M34" s="196">
        <v>0.16</v>
      </c>
      <c r="N34" s="196">
        <v>1.29</v>
      </c>
      <c r="O34" s="196">
        <v>0</v>
      </c>
      <c r="P34" s="196">
        <v>1.49</v>
      </c>
      <c r="Q34" s="196">
        <v>3.41</v>
      </c>
      <c r="R34" s="196">
        <v>0.46</v>
      </c>
      <c r="S34" s="196">
        <v>4.24</v>
      </c>
      <c r="T34" s="196">
        <v>0</v>
      </c>
      <c r="U34" s="196">
        <v>0.91</v>
      </c>
      <c r="V34" s="196">
        <v>0.23</v>
      </c>
      <c r="W34" s="196">
        <v>0.49</v>
      </c>
      <c r="X34" s="196">
        <v>11.55</v>
      </c>
      <c r="Y34" s="196">
        <v>0</v>
      </c>
      <c r="Z34" s="196">
        <v>2.76</v>
      </c>
      <c r="AA34" s="196">
        <v>0.98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266.45999999999998</v>
      </c>
      <c r="AP34" s="196">
        <v>0</v>
      </c>
      <c r="AQ34" s="196">
        <v>0</v>
      </c>
      <c r="AR34" s="196">
        <v>2.58</v>
      </c>
      <c r="AS34" s="196">
        <v>7.33</v>
      </c>
      <c r="AT34" s="196">
        <v>13.95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6.76</v>
      </c>
      <c r="D35" s="196">
        <v>0</v>
      </c>
      <c r="E35" s="196">
        <v>0</v>
      </c>
      <c r="F35" s="196">
        <v>14.19</v>
      </c>
      <c r="G35" s="196">
        <v>0</v>
      </c>
      <c r="H35" s="196">
        <v>0</v>
      </c>
      <c r="I35" s="196">
        <v>11.27</v>
      </c>
      <c r="J35" s="196">
        <v>0</v>
      </c>
      <c r="K35" s="196">
        <v>0.17</v>
      </c>
      <c r="L35" s="196">
        <v>476.26</v>
      </c>
      <c r="M35" s="196">
        <v>0.16</v>
      </c>
      <c r="N35" s="196">
        <v>1.29</v>
      </c>
      <c r="O35" s="196">
        <v>0</v>
      </c>
      <c r="P35" s="196">
        <v>1.49</v>
      </c>
      <c r="Q35" s="196">
        <v>3.41</v>
      </c>
      <c r="R35" s="196">
        <v>9.15</v>
      </c>
      <c r="S35" s="196">
        <v>4.24</v>
      </c>
      <c r="T35" s="196">
        <v>0</v>
      </c>
      <c r="U35" s="196">
        <v>0.91</v>
      </c>
      <c r="V35" s="196">
        <v>0.22</v>
      </c>
      <c r="W35" s="196">
        <v>0.49</v>
      </c>
      <c r="X35" s="196">
        <v>11.55</v>
      </c>
      <c r="Y35" s="196">
        <v>0</v>
      </c>
      <c r="Z35" s="196">
        <v>2.76</v>
      </c>
      <c r="AA35" s="196">
        <v>19.95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266.45999999999998</v>
      </c>
      <c r="AP35" s="196">
        <v>0</v>
      </c>
      <c r="AQ35" s="196">
        <v>0</v>
      </c>
      <c r="AR35" s="196">
        <v>2.58</v>
      </c>
      <c r="AS35" s="196">
        <v>7.33</v>
      </c>
      <c r="AT35" s="196">
        <v>13.95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6.76</v>
      </c>
      <c r="D36" s="196">
        <v>0</v>
      </c>
      <c r="E36" s="196">
        <v>0</v>
      </c>
      <c r="F36" s="196">
        <v>14.19</v>
      </c>
      <c r="G36" s="196">
        <v>0</v>
      </c>
      <c r="H36" s="196">
        <v>0</v>
      </c>
      <c r="I36" s="196">
        <v>11.27</v>
      </c>
      <c r="J36" s="196">
        <v>0</v>
      </c>
      <c r="K36" s="196">
        <v>0.17</v>
      </c>
      <c r="L36" s="196">
        <v>476.26</v>
      </c>
      <c r="M36" s="196">
        <v>0.16</v>
      </c>
      <c r="N36" s="196">
        <v>1.29</v>
      </c>
      <c r="O36" s="196">
        <v>0</v>
      </c>
      <c r="P36" s="196">
        <v>1.49</v>
      </c>
      <c r="Q36" s="196">
        <v>3.41</v>
      </c>
      <c r="R36" s="196">
        <v>9.15</v>
      </c>
      <c r="S36" s="196">
        <v>4.24</v>
      </c>
      <c r="T36" s="196">
        <v>0</v>
      </c>
      <c r="U36" s="196">
        <v>0.91</v>
      </c>
      <c r="V36" s="196">
        <v>0.22</v>
      </c>
      <c r="W36" s="196">
        <v>0.49</v>
      </c>
      <c r="X36" s="196">
        <v>11.55</v>
      </c>
      <c r="Y36" s="196">
        <v>0</v>
      </c>
      <c r="Z36" s="196">
        <v>2.76</v>
      </c>
      <c r="AA36" s="196">
        <v>19.95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266.45999999999998</v>
      </c>
      <c r="AP36" s="196">
        <v>0</v>
      </c>
      <c r="AQ36" s="196">
        <v>0</v>
      </c>
      <c r="AR36" s="196">
        <v>2.58</v>
      </c>
      <c r="AS36" s="196">
        <v>7.33</v>
      </c>
      <c r="AT36" s="196">
        <v>13.95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6.76</v>
      </c>
      <c r="D37" s="196">
        <v>0</v>
      </c>
      <c r="E37" s="196">
        <v>0</v>
      </c>
      <c r="F37" s="196">
        <v>14.19</v>
      </c>
      <c r="G37" s="196">
        <v>0</v>
      </c>
      <c r="H37" s="196">
        <v>0</v>
      </c>
      <c r="I37" s="196">
        <v>11.27</v>
      </c>
      <c r="J37" s="196">
        <v>0</v>
      </c>
      <c r="K37" s="196">
        <v>0.17</v>
      </c>
      <c r="L37" s="196">
        <v>476.26</v>
      </c>
      <c r="M37" s="196">
        <v>0.16</v>
      </c>
      <c r="N37" s="196">
        <v>1.29</v>
      </c>
      <c r="O37" s="196">
        <v>0</v>
      </c>
      <c r="P37" s="196">
        <v>1.49</v>
      </c>
      <c r="Q37" s="196">
        <v>3.42</v>
      </c>
      <c r="R37" s="196">
        <v>9.15</v>
      </c>
      <c r="S37" s="196">
        <v>4.24</v>
      </c>
      <c r="T37" s="196">
        <v>0</v>
      </c>
      <c r="U37" s="196">
        <v>0.91</v>
      </c>
      <c r="V37" s="196">
        <v>0.23</v>
      </c>
      <c r="W37" s="196">
        <v>0.49</v>
      </c>
      <c r="X37" s="196">
        <v>11.55</v>
      </c>
      <c r="Y37" s="196">
        <v>0</v>
      </c>
      <c r="Z37" s="196">
        <v>2.76</v>
      </c>
      <c r="AA37" s="196">
        <v>19.95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10.89</v>
      </c>
      <c r="AL37" s="196">
        <v>0</v>
      </c>
      <c r="AM37" s="196">
        <v>0</v>
      </c>
      <c r="AN37" s="196">
        <v>0</v>
      </c>
      <c r="AO37" s="196">
        <v>266.45999999999998</v>
      </c>
      <c r="AP37" s="196">
        <v>0</v>
      </c>
      <c r="AQ37" s="196">
        <v>0</v>
      </c>
      <c r="AR37" s="196">
        <v>2.58</v>
      </c>
      <c r="AS37" s="196">
        <v>7.33</v>
      </c>
      <c r="AT37" s="196">
        <v>13.95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6.76</v>
      </c>
      <c r="D38" s="196">
        <v>0</v>
      </c>
      <c r="E38" s="196">
        <v>0</v>
      </c>
      <c r="F38" s="196">
        <v>14.19</v>
      </c>
      <c r="G38" s="196">
        <v>0</v>
      </c>
      <c r="H38" s="196">
        <v>0</v>
      </c>
      <c r="I38" s="196">
        <v>11.27</v>
      </c>
      <c r="J38" s="196">
        <v>0</v>
      </c>
      <c r="K38" s="196">
        <v>0.17</v>
      </c>
      <c r="L38" s="196">
        <v>476.26</v>
      </c>
      <c r="M38" s="196">
        <v>0.16</v>
      </c>
      <c r="N38" s="196">
        <v>1.29</v>
      </c>
      <c r="O38" s="196">
        <v>0</v>
      </c>
      <c r="P38" s="196">
        <v>1.49</v>
      </c>
      <c r="Q38" s="196">
        <v>3.42</v>
      </c>
      <c r="R38" s="196">
        <v>9.15</v>
      </c>
      <c r="S38" s="196">
        <v>4.24</v>
      </c>
      <c r="T38" s="196">
        <v>0</v>
      </c>
      <c r="U38" s="196">
        <v>0.91</v>
      </c>
      <c r="V38" s="196">
        <v>0.23</v>
      </c>
      <c r="W38" s="196">
        <v>0.49</v>
      </c>
      <c r="X38" s="196">
        <v>11.55</v>
      </c>
      <c r="Y38" s="196">
        <v>0</v>
      </c>
      <c r="Z38" s="196">
        <v>2.76</v>
      </c>
      <c r="AA38" s="196">
        <v>19.95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10.89</v>
      </c>
      <c r="AL38" s="196">
        <v>0</v>
      </c>
      <c r="AM38" s="196">
        <v>0</v>
      </c>
      <c r="AN38" s="196">
        <v>0</v>
      </c>
      <c r="AO38" s="196">
        <v>266.45999999999998</v>
      </c>
      <c r="AP38" s="196">
        <v>0</v>
      </c>
      <c r="AQ38" s="196">
        <v>0</v>
      </c>
      <c r="AR38" s="196">
        <v>2.58</v>
      </c>
      <c r="AS38" s="196">
        <v>7.33</v>
      </c>
      <c r="AT38" s="196">
        <v>13.95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6.76</v>
      </c>
      <c r="D39" s="196">
        <v>0</v>
      </c>
      <c r="E39" s="196">
        <v>0</v>
      </c>
      <c r="F39" s="196">
        <v>14.19</v>
      </c>
      <c r="G39" s="196">
        <v>0</v>
      </c>
      <c r="H39" s="196">
        <v>0</v>
      </c>
      <c r="I39" s="196">
        <v>11.27</v>
      </c>
      <c r="J39" s="196">
        <v>0</v>
      </c>
      <c r="K39" s="196">
        <v>0.17</v>
      </c>
      <c r="L39" s="196">
        <v>476.26</v>
      </c>
      <c r="M39" s="196">
        <v>0.16</v>
      </c>
      <c r="N39" s="196">
        <v>1.29</v>
      </c>
      <c r="O39" s="196">
        <v>0</v>
      </c>
      <c r="P39" s="196">
        <v>1.49</v>
      </c>
      <c r="Q39" s="196">
        <v>3.42</v>
      </c>
      <c r="R39" s="196">
        <v>9.15</v>
      </c>
      <c r="S39" s="196">
        <v>4.24</v>
      </c>
      <c r="T39" s="196">
        <v>0</v>
      </c>
      <c r="U39" s="196">
        <v>0.91</v>
      </c>
      <c r="V39" s="196">
        <v>0.23</v>
      </c>
      <c r="W39" s="196">
        <v>0.49</v>
      </c>
      <c r="X39" s="196">
        <v>11.55</v>
      </c>
      <c r="Y39" s="196">
        <v>0</v>
      </c>
      <c r="Z39" s="196">
        <v>2.76</v>
      </c>
      <c r="AA39" s="196">
        <v>19.95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10.89</v>
      </c>
      <c r="AL39" s="196">
        <v>0</v>
      </c>
      <c r="AM39" s="196">
        <v>0</v>
      </c>
      <c r="AN39" s="196">
        <v>0</v>
      </c>
      <c r="AO39" s="196">
        <v>266.45999999999998</v>
      </c>
      <c r="AP39" s="196">
        <v>0</v>
      </c>
      <c r="AQ39" s="196">
        <v>0</v>
      </c>
      <c r="AR39" s="196">
        <v>2.58</v>
      </c>
      <c r="AS39" s="196">
        <v>7.33</v>
      </c>
      <c r="AT39" s="196">
        <v>13.95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6.76</v>
      </c>
      <c r="D40" s="196">
        <v>0</v>
      </c>
      <c r="E40" s="196">
        <v>0</v>
      </c>
      <c r="F40" s="196">
        <v>14.19</v>
      </c>
      <c r="G40" s="196">
        <v>0</v>
      </c>
      <c r="H40" s="196">
        <v>0</v>
      </c>
      <c r="I40" s="196">
        <v>11.27</v>
      </c>
      <c r="J40" s="196">
        <v>0</v>
      </c>
      <c r="K40" s="196">
        <v>0.17</v>
      </c>
      <c r="L40" s="196">
        <v>476.26</v>
      </c>
      <c r="M40" s="196">
        <v>0.16</v>
      </c>
      <c r="N40" s="196">
        <v>1.29</v>
      </c>
      <c r="O40" s="196">
        <v>0</v>
      </c>
      <c r="P40" s="196">
        <v>1.49</v>
      </c>
      <c r="Q40" s="196">
        <v>3.42</v>
      </c>
      <c r="R40" s="196">
        <v>0.46</v>
      </c>
      <c r="S40" s="196">
        <v>4.24</v>
      </c>
      <c r="T40" s="196">
        <v>0</v>
      </c>
      <c r="U40" s="196">
        <v>0.91</v>
      </c>
      <c r="V40" s="196">
        <v>0.23</v>
      </c>
      <c r="W40" s="196">
        <v>0.49</v>
      </c>
      <c r="X40" s="196">
        <v>11.55</v>
      </c>
      <c r="Y40" s="196">
        <v>0</v>
      </c>
      <c r="Z40" s="196">
        <v>2.76</v>
      </c>
      <c r="AA40" s="196">
        <v>0.98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10.89</v>
      </c>
      <c r="AL40" s="196">
        <v>0</v>
      </c>
      <c r="AM40" s="196">
        <v>0</v>
      </c>
      <c r="AN40" s="196">
        <v>0</v>
      </c>
      <c r="AO40" s="196">
        <v>266.45999999999998</v>
      </c>
      <c r="AP40" s="196">
        <v>0</v>
      </c>
      <c r="AQ40" s="196">
        <v>0</v>
      </c>
      <c r="AR40" s="196">
        <v>2.58</v>
      </c>
      <c r="AS40" s="196">
        <v>7.33</v>
      </c>
      <c r="AT40" s="196">
        <v>13.95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6.76</v>
      </c>
      <c r="D41" s="196">
        <v>0</v>
      </c>
      <c r="E41" s="196">
        <v>0</v>
      </c>
      <c r="F41" s="196">
        <v>14.16</v>
      </c>
      <c r="G41" s="196">
        <v>0</v>
      </c>
      <c r="H41" s="196">
        <v>0</v>
      </c>
      <c r="I41" s="196">
        <v>11.27</v>
      </c>
      <c r="J41" s="196">
        <v>0</v>
      </c>
      <c r="K41" s="196">
        <v>0.17</v>
      </c>
      <c r="L41" s="196">
        <v>476.26</v>
      </c>
      <c r="M41" s="196">
        <v>0.16</v>
      </c>
      <c r="N41" s="196">
        <v>1.29</v>
      </c>
      <c r="O41" s="196">
        <v>0</v>
      </c>
      <c r="P41" s="196">
        <v>1.49</v>
      </c>
      <c r="Q41" s="196">
        <v>3.42</v>
      </c>
      <c r="R41" s="196">
        <v>0.46</v>
      </c>
      <c r="S41" s="196">
        <v>4.24</v>
      </c>
      <c r="T41" s="196">
        <v>0</v>
      </c>
      <c r="U41" s="196">
        <v>0.91</v>
      </c>
      <c r="V41" s="196">
        <v>0.23</v>
      </c>
      <c r="W41" s="196">
        <v>0.49</v>
      </c>
      <c r="X41" s="196">
        <v>11.55</v>
      </c>
      <c r="Y41" s="196">
        <v>0</v>
      </c>
      <c r="Z41" s="196">
        <v>2.76</v>
      </c>
      <c r="AA41" s="196">
        <v>0.98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12.13</v>
      </c>
      <c r="AL41" s="196">
        <v>0</v>
      </c>
      <c r="AM41" s="196">
        <v>0</v>
      </c>
      <c r="AN41" s="196">
        <v>0</v>
      </c>
      <c r="AO41" s="196">
        <v>266.45999999999998</v>
      </c>
      <c r="AP41" s="196">
        <v>0</v>
      </c>
      <c r="AQ41" s="196">
        <v>0</v>
      </c>
      <c r="AR41" s="196">
        <v>2.58</v>
      </c>
      <c r="AS41" s="196">
        <v>7.33</v>
      </c>
      <c r="AT41" s="196">
        <v>13.95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6.76</v>
      </c>
      <c r="D42" s="196">
        <v>0</v>
      </c>
      <c r="E42" s="196">
        <v>0</v>
      </c>
      <c r="F42" s="196">
        <v>14.16</v>
      </c>
      <c r="G42" s="196">
        <v>0</v>
      </c>
      <c r="H42" s="196">
        <v>0</v>
      </c>
      <c r="I42" s="196">
        <v>11.27</v>
      </c>
      <c r="J42" s="196">
        <v>0</v>
      </c>
      <c r="K42" s="196">
        <v>0.17</v>
      </c>
      <c r="L42" s="196">
        <v>462.76</v>
      </c>
      <c r="M42" s="196">
        <v>0.16</v>
      </c>
      <c r="N42" s="196">
        <v>1.29</v>
      </c>
      <c r="O42" s="196">
        <v>0</v>
      </c>
      <c r="P42" s="196">
        <v>1.49</v>
      </c>
      <c r="Q42" s="196">
        <v>3.42</v>
      </c>
      <c r="R42" s="196">
        <v>0.46</v>
      </c>
      <c r="S42" s="196">
        <v>0.28999999999999998</v>
      </c>
      <c r="T42" s="196">
        <v>0</v>
      </c>
      <c r="U42" s="196">
        <v>0.91</v>
      </c>
      <c r="V42" s="196">
        <v>0.23</v>
      </c>
      <c r="W42" s="196">
        <v>0.49</v>
      </c>
      <c r="X42" s="196">
        <v>11.55</v>
      </c>
      <c r="Y42" s="196">
        <v>0</v>
      </c>
      <c r="Z42" s="196">
        <v>2.76</v>
      </c>
      <c r="AA42" s="196">
        <v>0.98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12.13</v>
      </c>
      <c r="AL42" s="196">
        <v>0</v>
      </c>
      <c r="AM42" s="196">
        <v>0</v>
      </c>
      <c r="AN42" s="196">
        <v>0</v>
      </c>
      <c r="AO42" s="196">
        <v>266.45999999999998</v>
      </c>
      <c r="AP42" s="196">
        <v>0</v>
      </c>
      <c r="AQ42" s="196">
        <v>0</v>
      </c>
      <c r="AR42" s="196">
        <v>2.58</v>
      </c>
      <c r="AS42" s="196">
        <v>7.33</v>
      </c>
      <c r="AT42" s="196">
        <v>13.95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6.61</v>
      </c>
      <c r="D43" s="196">
        <v>0</v>
      </c>
      <c r="E43" s="196">
        <v>0</v>
      </c>
      <c r="F43" s="196">
        <v>14.06</v>
      </c>
      <c r="G43" s="196">
        <v>0</v>
      </c>
      <c r="H43" s="196">
        <v>0</v>
      </c>
      <c r="I43" s="196">
        <v>11.27</v>
      </c>
      <c r="J43" s="196">
        <v>0</v>
      </c>
      <c r="K43" s="196">
        <v>0.17</v>
      </c>
      <c r="L43" s="196">
        <v>443.47</v>
      </c>
      <c r="M43" s="196">
        <v>0.16</v>
      </c>
      <c r="N43" s="196">
        <v>1.29</v>
      </c>
      <c r="O43" s="196">
        <v>0</v>
      </c>
      <c r="P43" s="196">
        <v>1.49</v>
      </c>
      <c r="Q43" s="196">
        <v>3.42</v>
      </c>
      <c r="R43" s="196">
        <v>0.46</v>
      </c>
      <c r="S43" s="196">
        <v>0.28999999999999998</v>
      </c>
      <c r="T43" s="196">
        <v>0</v>
      </c>
      <c r="U43" s="196">
        <v>0.91</v>
      </c>
      <c r="V43" s="196">
        <v>0.23</v>
      </c>
      <c r="W43" s="196">
        <v>0.49</v>
      </c>
      <c r="X43" s="196">
        <v>11.55</v>
      </c>
      <c r="Y43" s="196">
        <v>0</v>
      </c>
      <c r="Z43" s="196">
        <v>2.76</v>
      </c>
      <c r="AA43" s="196">
        <v>0.98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12.13</v>
      </c>
      <c r="AL43" s="196">
        <v>0</v>
      </c>
      <c r="AM43" s="196">
        <v>0</v>
      </c>
      <c r="AN43" s="196">
        <v>0</v>
      </c>
      <c r="AO43" s="196">
        <v>266.45999999999998</v>
      </c>
      <c r="AP43" s="196">
        <v>0</v>
      </c>
      <c r="AQ43" s="196">
        <v>0</v>
      </c>
      <c r="AR43" s="196">
        <v>2.58</v>
      </c>
      <c r="AS43" s="196">
        <v>7.33</v>
      </c>
      <c r="AT43" s="196">
        <v>13.95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6.61</v>
      </c>
      <c r="D44" s="196">
        <v>0</v>
      </c>
      <c r="E44" s="196">
        <v>0</v>
      </c>
      <c r="F44" s="196">
        <v>14.06</v>
      </c>
      <c r="G44" s="196">
        <v>0</v>
      </c>
      <c r="H44" s="196">
        <v>0</v>
      </c>
      <c r="I44" s="196">
        <v>11.27</v>
      </c>
      <c r="J44" s="196">
        <v>0</v>
      </c>
      <c r="K44" s="196">
        <v>0.17</v>
      </c>
      <c r="L44" s="196">
        <v>443.47</v>
      </c>
      <c r="M44" s="196">
        <v>0.16</v>
      </c>
      <c r="N44" s="196">
        <v>1.29</v>
      </c>
      <c r="O44" s="196">
        <v>0</v>
      </c>
      <c r="P44" s="196">
        <v>1.49</v>
      </c>
      <c r="Q44" s="196">
        <v>3.42</v>
      </c>
      <c r="R44" s="196">
        <v>0.46</v>
      </c>
      <c r="S44" s="196">
        <v>0.28999999999999998</v>
      </c>
      <c r="T44" s="196">
        <v>0</v>
      </c>
      <c r="U44" s="196">
        <v>0.91</v>
      </c>
      <c r="V44" s="196">
        <v>0.23</v>
      </c>
      <c r="W44" s="196">
        <v>0.49</v>
      </c>
      <c r="X44" s="196">
        <v>11.55</v>
      </c>
      <c r="Y44" s="196">
        <v>0</v>
      </c>
      <c r="Z44" s="196">
        <v>2.76</v>
      </c>
      <c r="AA44" s="196">
        <v>0.98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12.13</v>
      </c>
      <c r="AL44" s="196">
        <v>0</v>
      </c>
      <c r="AM44" s="196">
        <v>0</v>
      </c>
      <c r="AN44" s="196">
        <v>0</v>
      </c>
      <c r="AO44" s="196">
        <v>266.45999999999998</v>
      </c>
      <c r="AP44" s="196">
        <v>0</v>
      </c>
      <c r="AQ44" s="196">
        <v>0</v>
      </c>
      <c r="AR44" s="196">
        <v>2.58</v>
      </c>
      <c r="AS44" s="196">
        <v>7.33</v>
      </c>
      <c r="AT44" s="196">
        <v>13.95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6.61</v>
      </c>
      <c r="D45" s="196">
        <v>0</v>
      </c>
      <c r="E45" s="196">
        <v>0</v>
      </c>
      <c r="F45" s="196">
        <v>14.06</v>
      </c>
      <c r="G45" s="196">
        <v>0</v>
      </c>
      <c r="H45" s="196">
        <v>0</v>
      </c>
      <c r="I45" s="196">
        <v>11.27</v>
      </c>
      <c r="J45" s="196">
        <v>0</v>
      </c>
      <c r="K45" s="196">
        <v>0.17</v>
      </c>
      <c r="L45" s="196">
        <v>443.47</v>
      </c>
      <c r="M45" s="196">
        <v>0.16</v>
      </c>
      <c r="N45" s="196">
        <v>1.29</v>
      </c>
      <c r="O45" s="196">
        <v>0</v>
      </c>
      <c r="P45" s="196">
        <v>1.49</v>
      </c>
      <c r="Q45" s="196">
        <v>3.41</v>
      </c>
      <c r="R45" s="196">
        <v>0.46</v>
      </c>
      <c r="S45" s="196">
        <v>0.28999999999999998</v>
      </c>
      <c r="T45" s="196">
        <v>0</v>
      </c>
      <c r="U45" s="196">
        <v>0.91</v>
      </c>
      <c r="V45" s="196">
        <v>0.23</v>
      </c>
      <c r="W45" s="196">
        <v>0.49</v>
      </c>
      <c r="X45" s="196">
        <v>11.55</v>
      </c>
      <c r="Y45" s="196">
        <v>0</v>
      </c>
      <c r="Z45" s="196">
        <v>2.76</v>
      </c>
      <c r="AA45" s="196">
        <v>0.98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12.13</v>
      </c>
      <c r="AL45" s="196">
        <v>0</v>
      </c>
      <c r="AM45" s="196">
        <v>0</v>
      </c>
      <c r="AN45" s="196">
        <v>0</v>
      </c>
      <c r="AO45" s="196">
        <v>266.45999999999998</v>
      </c>
      <c r="AP45" s="196">
        <v>0</v>
      </c>
      <c r="AQ45" s="196">
        <v>0</v>
      </c>
      <c r="AR45" s="196">
        <v>2.58</v>
      </c>
      <c r="AS45" s="196">
        <v>7.33</v>
      </c>
      <c r="AT45" s="196">
        <v>13.95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6.61</v>
      </c>
      <c r="D46" s="196">
        <v>0</v>
      </c>
      <c r="E46" s="196">
        <v>0</v>
      </c>
      <c r="F46" s="196">
        <v>14.06</v>
      </c>
      <c r="G46" s="196">
        <v>0</v>
      </c>
      <c r="H46" s="196">
        <v>0</v>
      </c>
      <c r="I46" s="196">
        <v>11.27</v>
      </c>
      <c r="J46" s="196">
        <v>0</v>
      </c>
      <c r="K46" s="196">
        <v>0.17</v>
      </c>
      <c r="L46" s="196">
        <v>443.47</v>
      </c>
      <c r="M46" s="196">
        <v>0.16</v>
      </c>
      <c r="N46" s="196">
        <v>1.29</v>
      </c>
      <c r="O46" s="196">
        <v>0</v>
      </c>
      <c r="P46" s="196">
        <v>1.49</v>
      </c>
      <c r="Q46" s="196">
        <v>3.41</v>
      </c>
      <c r="R46" s="196">
        <v>0.46</v>
      </c>
      <c r="S46" s="196">
        <v>0.28999999999999998</v>
      </c>
      <c r="T46" s="196">
        <v>0</v>
      </c>
      <c r="U46" s="196">
        <v>0.91</v>
      </c>
      <c r="V46" s="196">
        <v>0.23</v>
      </c>
      <c r="W46" s="196">
        <v>0.49</v>
      </c>
      <c r="X46" s="196">
        <v>11.55</v>
      </c>
      <c r="Y46" s="196">
        <v>0</v>
      </c>
      <c r="Z46" s="196">
        <v>2.76</v>
      </c>
      <c r="AA46" s="196">
        <v>0.98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12.13</v>
      </c>
      <c r="AL46" s="196">
        <v>0</v>
      </c>
      <c r="AM46" s="196">
        <v>0</v>
      </c>
      <c r="AN46" s="196">
        <v>0</v>
      </c>
      <c r="AO46" s="196">
        <v>266.45999999999998</v>
      </c>
      <c r="AP46" s="196">
        <v>0</v>
      </c>
      <c r="AQ46" s="196">
        <v>0</v>
      </c>
      <c r="AR46" s="196">
        <v>2.58</v>
      </c>
      <c r="AS46" s="196">
        <v>7.33</v>
      </c>
      <c r="AT46" s="196">
        <v>13.95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6.61</v>
      </c>
      <c r="D47" s="196">
        <v>0</v>
      </c>
      <c r="E47" s="196">
        <v>0</v>
      </c>
      <c r="F47" s="196">
        <v>14.06</v>
      </c>
      <c r="G47" s="196">
        <v>0</v>
      </c>
      <c r="H47" s="196">
        <v>0</v>
      </c>
      <c r="I47" s="196">
        <v>11.27</v>
      </c>
      <c r="J47" s="196">
        <v>0</v>
      </c>
      <c r="K47" s="196">
        <v>0.17</v>
      </c>
      <c r="L47" s="196">
        <v>443.47</v>
      </c>
      <c r="M47" s="196">
        <v>0.16</v>
      </c>
      <c r="N47" s="196">
        <v>1.29</v>
      </c>
      <c r="O47" s="196">
        <v>0</v>
      </c>
      <c r="P47" s="196">
        <v>1.49</v>
      </c>
      <c r="Q47" s="196">
        <v>3.41</v>
      </c>
      <c r="R47" s="196">
        <v>0.46</v>
      </c>
      <c r="S47" s="196">
        <v>0.28999999999999998</v>
      </c>
      <c r="T47" s="196">
        <v>0</v>
      </c>
      <c r="U47" s="196">
        <v>0.91</v>
      </c>
      <c r="V47" s="196">
        <v>0.23</v>
      </c>
      <c r="W47" s="196">
        <v>0.49</v>
      </c>
      <c r="X47" s="196">
        <v>11.55</v>
      </c>
      <c r="Y47" s="196">
        <v>0</v>
      </c>
      <c r="Z47" s="196">
        <v>2.76</v>
      </c>
      <c r="AA47" s="196">
        <v>0.98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12.13</v>
      </c>
      <c r="AL47" s="196">
        <v>0</v>
      </c>
      <c r="AM47" s="196">
        <v>0</v>
      </c>
      <c r="AN47" s="196">
        <v>0</v>
      </c>
      <c r="AO47" s="196">
        <v>266.45999999999998</v>
      </c>
      <c r="AP47" s="196">
        <v>0</v>
      </c>
      <c r="AQ47" s="196">
        <v>0</v>
      </c>
      <c r="AR47" s="196">
        <v>2.58</v>
      </c>
      <c r="AS47" s="196">
        <v>7.33</v>
      </c>
      <c r="AT47" s="196">
        <v>13.95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6.61</v>
      </c>
      <c r="D48" s="196">
        <v>0</v>
      </c>
      <c r="E48" s="196">
        <v>0</v>
      </c>
      <c r="F48" s="196">
        <v>14.06</v>
      </c>
      <c r="G48" s="196">
        <v>0</v>
      </c>
      <c r="H48" s="196">
        <v>0</v>
      </c>
      <c r="I48" s="196">
        <v>11.27</v>
      </c>
      <c r="J48" s="196">
        <v>0</v>
      </c>
      <c r="K48" s="196">
        <v>0.17</v>
      </c>
      <c r="L48" s="196">
        <v>476.26</v>
      </c>
      <c r="M48" s="196">
        <v>0.16</v>
      </c>
      <c r="N48" s="196">
        <v>1.29</v>
      </c>
      <c r="O48" s="196">
        <v>0</v>
      </c>
      <c r="P48" s="196">
        <v>1.49</v>
      </c>
      <c r="Q48" s="196">
        <v>3.41</v>
      </c>
      <c r="R48" s="196">
        <v>0.46</v>
      </c>
      <c r="S48" s="196">
        <v>4.24</v>
      </c>
      <c r="T48" s="196">
        <v>0</v>
      </c>
      <c r="U48" s="196">
        <v>0.91</v>
      </c>
      <c r="V48" s="196">
        <v>0.23</v>
      </c>
      <c r="W48" s="196">
        <v>0.49</v>
      </c>
      <c r="X48" s="196">
        <v>11.55</v>
      </c>
      <c r="Y48" s="196">
        <v>0</v>
      </c>
      <c r="Z48" s="196">
        <v>2.76</v>
      </c>
      <c r="AA48" s="196">
        <v>0.98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12.13</v>
      </c>
      <c r="AL48" s="196">
        <v>0</v>
      </c>
      <c r="AM48" s="196">
        <v>0</v>
      </c>
      <c r="AN48" s="196">
        <v>0</v>
      </c>
      <c r="AO48" s="196">
        <v>266.45999999999998</v>
      </c>
      <c r="AP48" s="196">
        <v>0</v>
      </c>
      <c r="AQ48" s="196">
        <v>0</v>
      </c>
      <c r="AR48" s="196">
        <v>2.58</v>
      </c>
      <c r="AS48" s="196">
        <v>7.33</v>
      </c>
      <c r="AT48" s="196">
        <v>13.95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6.61</v>
      </c>
      <c r="D49" s="196">
        <v>0</v>
      </c>
      <c r="E49" s="196">
        <v>0</v>
      </c>
      <c r="F49" s="196">
        <v>14.06</v>
      </c>
      <c r="G49" s="196">
        <v>0</v>
      </c>
      <c r="H49" s="196">
        <v>0</v>
      </c>
      <c r="I49" s="196">
        <v>11.27</v>
      </c>
      <c r="J49" s="196">
        <v>0</v>
      </c>
      <c r="K49" s="196">
        <v>0.12</v>
      </c>
      <c r="L49" s="196">
        <v>475.3</v>
      </c>
      <c r="M49" s="196">
        <v>0.16</v>
      </c>
      <c r="N49" s="196">
        <v>1.29</v>
      </c>
      <c r="O49" s="196">
        <v>0</v>
      </c>
      <c r="P49" s="196">
        <v>1.49</v>
      </c>
      <c r="Q49" s="196">
        <v>3.42</v>
      </c>
      <c r="R49" s="196">
        <v>0</v>
      </c>
      <c r="S49" s="196">
        <v>4.24</v>
      </c>
      <c r="T49" s="196">
        <v>0</v>
      </c>
      <c r="U49" s="196">
        <v>0.91</v>
      </c>
      <c r="V49" s="196">
        <v>0.22</v>
      </c>
      <c r="W49" s="196">
        <v>0.49</v>
      </c>
      <c r="X49" s="196">
        <v>4.29</v>
      </c>
      <c r="Y49" s="196">
        <v>0</v>
      </c>
      <c r="Z49" s="196">
        <v>2.76</v>
      </c>
      <c r="AA49" s="196">
        <v>0.98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12.13</v>
      </c>
      <c r="AL49" s="196">
        <v>0</v>
      </c>
      <c r="AM49" s="196">
        <v>0</v>
      </c>
      <c r="AN49" s="196">
        <v>0</v>
      </c>
      <c r="AO49" s="196">
        <v>266.45999999999998</v>
      </c>
      <c r="AP49" s="196">
        <v>0</v>
      </c>
      <c r="AQ49" s="196">
        <v>0</v>
      </c>
      <c r="AR49" s="196">
        <v>2.58</v>
      </c>
      <c r="AS49" s="196">
        <v>7.33</v>
      </c>
      <c r="AT49" s="196">
        <v>13.95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6.61</v>
      </c>
      <c r="D50" s="196">
        <v>0</v>
      </c>
      <c r="E50" s="196">
        <v>0</v>
      </c>
      <c r="F50" s="196">
        <v>14.06</v>
      </c>
      <c r="G50" s="196">
        <v>0</v>
      </c>
      <c r="H50" s="196">
        <v>0</v>
      </c>
      <c r="I50" s="196">
        <v>11.27</v>
      </c>
      <c r="J50" s="196">
        <v>0</v>
      </c>
      <c r="K50" s="196">
        <v>0.17</v>
      </c>
      <c r="L50" s="196">
        <v>475.3</v>
      </c>
      <c r="M50" s="196">
        <v>0.16</v>
      </c>
      <c r="N50" s="196">
        <v>1.29</v>
      </c>
      <c r="O50" s="196">
        <v>0</v>
      </c>
      <c r="P50" s="196">
        <v>1.49</v>
      </c>
      <c r="Q50" s="196">
        <v>3.42</v>
      </c>
      <c r="R50" s="196">
        <v>0.46</v>
      </c>
      <c r="S50" s="196">
        <v>4.24</v>
      </c>
      <c r="T50" s="196">
        <v>0</v>
      </c>
      <c r="U50" s="196">
        <v>0.91</v>
      </c>
      <c r="V50" s="196">
        <v>0.22</v>
      </c>
      <c r="W50" s="196">
        <v>0.49</v>
      </c>
      <c r="X50" s="196">
        <v>1.07</v>
      </c>
      <c r="Y50" s="196">
        <v>0</v>
      </c>
      <c r="Z50" s="196">
        <v>2.76</v>
      </c>
      <c r="AA50" s="196">
        <v>0.98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12.13</v>
      </c>
      <c r="AL50" s="196">
        <v>0</v>
      </c>
      <c r="AM50" s="196">
        <v>0</v>
      </c>
      <c r="AN50" s="196">
        <v>0</v>
      </c>
      <c r="AO50" s="196">
        <v>266.45999999999998</v>
      </c>
      <c r="AP50" s="196">
        <v>0</v>
      </c>
      <c r="AQ50" s="196">
        <v>0</v>
      </c>
      <c r="AR50" s="196">
        <v>2.58</v>
      </c>
      <c r="AS50" s="196">
        <v>7.33</v>
      </c>
      <c r="AT50" s="196">
        <v>13.95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6.61</v>
      </c>
      <c r="D51" s="196">
        <v>0</v>
      </c>
      <c r="E51" s="196">
        <v>0</v>
      </c>
      <c r="F51" s="196">
        <v>14.06</v>
      </c>
      <c r="G51" s="196">
        <v>0</v>
      </c>
      <c r="H51" s="196">
        <v>0</v>
      </c>
      <c r="I51" s="196">
        <v>11.27</v>
      </c>
      <c r="J51" s="196">
        <v>0</v>
      </c>
      <c r="K51" s="196">
        <v>0.17</v>
      </c>
      <c r="L51" s="196">
        <v>475.3</v>
      </c>
      <c r="M51" s="196">
        <v>0.16</v>
      </c>
      <c r="N51" s="196">
        <v>1.29</v>
      </c>
      <c r="O51" s="196">
        <v>0</v>
      </c>
      <c r="P51" s="196">
        <v>1.49</v>
      </c>
      <c r="Q51" s="196">
        <v>3.42</v>
      </c>
      <c r="R51" s="196">
        <v>0.46</v>
      </c>
      <c r="S51" s="196">
        <v>4.24</v>
      </c>
      <c r="T51" s="196">
        <v>0</v>
      </c>
      <c r="U51" s="196">
        <v>0.91</v>
      </c>
      <c r="V51" s="196">
        <v>0.23</v>
      </c>
      <c r="W51" s="196">
        <v>0.49</v>
      </c>
      <c r="X51" s="196">
        <v>1.07</v>
      </c>
      <c r="Y51" s="196">
        <v>0</v>
      </c>
      <c r="Z51" s="196">
        <v>2.76</v>
      </c>
      <c r="AA51" s="196">
        <v>0.98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13.75</v>
      </c>
      <c r="AL51" s="196">
        <v>0</v>
      </c>
      <c r="AM51" s="196">
        <v>0</v>
      </c>
      <c r="AN51" s="196">
        <v>0</v>
      </c>
      <c r="AO51" s="196">
        <v>261.02</v>
      </c>
      <c r="AP51" s="196">
        <v>0</v>
      </c>
      <c r="AQ51" s="196">
        <v>0</v>
      </c>
      <c r="AR51" s="196">
        <v>2.58</v>
      </c>
      <c r="AS51" s="196">
        <v>7.33</v>
      </c>
      <c r="AT51" s="196">
        <v>13.95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6.61</v>
      </c>
      <c r="D52" s="196">
        <v>0</v>
      </c>
      <c r="E52" s="196">
        <v>0</v>
      </c>
      <c r="F52" s="196">
        <v>14.06</v>
      </c>
      <c r="G52" s="196">
        <v>0</v>
      </c>
      <c r="H52" s="196">
        <v>0</v>
      </c>
      <c r="I52" s="196">
        <v>11.27</v>
      </c>
      <c r="J52" s="196">
        <v>0</v>
      </c>
      <c r="K52" s="196">
        <v>0.17</v>
      </c>
      <c r="L52" s="196">
        <v>475.3</v>
      </c>
      <c r="M52" s="196">
        <v>0.16</v>
      </c>
      <c r="N52" s="196">
        <v>1.29</v>
      </c>
      <c r="O52" s="196">
        <v>0</v>
      </c>
      <c r="P52" s="196">
        <v>1.49</v>
      </c>
      <c r="Q52" s="196">
        <v>3.42</v>
      </c>
      <c r="R52" s="196">
        <v>0.46</v>
      </c>
      <c r="S52" s="196">
        <v>4.24</v>
      </c>
      <c r="T52" s="196">
        <v>0</v>
      </c>
      <c r="U52" s="196">
        <v>0.91</v>
      </c>
      <c r="V52" s="196">
        <v>0.23</v>
      </c>
      <c r="W52" s="196">
        <v>0.49</v>
      </c>
      <c r="X52" s="196">
        <v>1.07</v>
      </c>
      <c r="Y52" s="196">
        <v>0</v>
      </c>
      <c r="Z52" s="196">
        <v>2.76</v>
      </c>
      <c r="AA52" s="196">
        <v>0.98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13.75</v>
      </c>
      <c r="AL52" s="196">
        <v>0</v>
      </c>
      <c r="AM52" s="196">
        <v>0</v>
      </c>
      <c r="AN52" s="196">
        <v>0</v>
      </c>
      <c r="AO52" s="196">
        <v>261.02</v>
      </c>
      <c r="AP52" s="196">
        <v>0</v>
      </c>
      <c r="AQ52" s="196">
        <v>0</v>
      </c>
      <c r="AR52" s="196">
        <v>2.58</v>
      </c>
      <c r="AS52" s="196">
        <v>7.33</v>
      </c>
      <c r="AT52" s="196">
        <v>13.95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6.61</v>
      </c>
      <c r="D53" s="196">
        <v>0</v>
      </c>
      <c r="E53" s="196">
        <v>0</v>
      </c>
      <c r="F53" s="196">
        <v>14.06</v>
      </c>
      <c r="G53" s="196">
        <v>0</v>
      </c>
      <c r="H53" s="196">
        <v>0</v>
      </c>
      <c r="I53" s="196">
        <v>11.27</v>
      </c>
      <c r="J53" s="196">
        <v>0</v>
      </c>
      <c r="K53" s="196">
        <v>0.17</v>
      </c>
      <c r="L53" s="196">
        <v>475.3</v>
      </c>
      <c r="M53" s="196">
        <v>0.16</v>
      </c>
      <c r="N53" s="196">
        <v>1.29</v>
      </c>
      <c r="O53" s="196">
        <v>0</v>
      </c>
      <c r="P53" s="196">
        <v>1.49</v>
      </c>
      <c r="Q53" s="196">
        <v>3.42</v>
      </c>
      <c r="R53" s="196">
        <v>0.46</v>
      </c>
      <c r="S53" s="196">
        <v>4.24</v>
      </c>
      <c r="T53" s="196">
        <v>0</v>
      </c>
      <c r="U53" s="196">
        <v>0.91</v>
      </c>
      <c r="V53" s="196">
        <v>0.23</v>
      </c>
      <c r="W53" s="196">
        <v>0.49</v>
      </c>
      <c r="X53" s="196">
        <v>1.07</v>
      </c>
      <c r="Y53" s="196">
        <v>0</v>
      </c>
      <c r="Z53" s="196">
        <v>2.76</v>
      </c>
      <c r="AA53" s="196">
        <v>0.98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12.13</v>
      </c>
      <c r="AL53" s="196">
        <v>0</v>
      </c>
      <c r="AM53" s="196">
        <v>0</v>
      </c>
      <c r="AN53" s="196">
        <v>0</v>
      </c>
      <c r="AO53" s="196">
        <v>261.02</v>
      </c>
      <c r="AP53" s="196">
        <v>0</v>
      </c>
      <c r="AQ53" s="196">
        <v>0</v>
      </c>
      <c r="AR53" s="196">
        <v>2.58</v>
      </c>
      <c r="AS53" s="196">
        <v>7.33</v>
      </c>
      <c r="AT53" s="196">
        <v>13.95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6.61</v>
      </c>
      <c r="D54" s="196">
        <v>0</v>
      </c>
      <c r="E54" s="196">
        <v>0</v>
      </c>
      <c r="F54" s="196">
        <v>14.06</v>
      </c>
      <c r="G54" s="196">
        <v>0</v>
      </c>
      <c r="H54" s="196">
        <v>0</v>
      </c>
      <c r="I54" s="196">
        <v>11.27</v>
      </c>
      <c r="J54" s="196">
        <v>0</v>
      </c>
      <c r="K54" s="196">
        <v>0.17</v>
      </c>
      <c r="L54" s="196">
        <v>475.3</v>
      </c>
      <c r="M54" s="196">
        <v>0.16</v>
      </c>
      <c r="N54" s="196">
        <v>1.29</v>
      </c>
      <c r="O54" s="196">
        <v>0</v>
      </c>
      <c r="P54" s="196">
        <v>1.49</v>
      </c>
      <c r="Q54" s="196">
        <v>3.42</v>
      </c>
      <c r="R54" s="196">
        <v>0.46</v>
      </c>
      <c r="S54" s="196">
        <v>4.24</v>
      </c>
      <c r="T54" s="196">
        <v>0</v>
      </c>
      <c r="U54" s="196">
        <v>0.91</v>
      </c>
      <c r="V54" s="196">
        <v>0.23</v>
      </c>
      <c r="W54" s="196">
        <v>0.49</v>
      </c>
      <c r="X54" s="196">
        <v>1.07</v>
      </c>
      <c r="Y54" s="196">
        <v>0</v>
      </c>
      <c r="Z54" s="196">
        <v>2.76</v>
      </c>
      <c r="AA54" s="196">
        <v>0.98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12.13</v>
      </c>
      <c r="AL54" s="196">
        <v>0</v>
      </c>
      <c r="AM54" s="196">
        <v>0</v>
      </c>
      <c r="AN54" s="196">
        <v>0</v>
      </c>
      <c r="AO54" s="196">
        <v>261.02</v>
      </c>
      <c r="AP54" s="196">
        <v>0</v>
      </c>
      <c r="AQ54" s="196">
        <v>0</v>
      </c>
      <c r="AR54" s="196">
        <v>2.58</v>
      </c>
      <c r="AS54" s="196">
        <v>7.33</v>
      </c>
      <c r="AT54" s="196">
        <v>13.95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6.61</v>
      </c>
      <c r="D55" s="196">
        <v>0</v>
      </c>
      <c r="E55" s="196">
        <v>0</v>
      </c>
      <c r="F55" s="196">
        <v>14.06</v>
      </c>
      <c r="G55" s="196">
        <v>0</v>
      </c>
      <c r="H55" s="196">
        <v>0</v>
      </c>
      <c r="I55" s="196">
        <v>11.27</v>
      </c>
      <c r="J55" s="196">
        <v>0</v>
      </c>
      <c r="K55" s="196">
        <v>0.17</v>
      </c>
      <c r="L55" s="196">
        <v>475.3</v>
      </c>
      <c r="M55" s="196">
        <v>0.16</v>
      </c>
      <c r="N55" s="196">
        <v>1.29</v>
      </c>
      <c r="O55" s="196">
        <v>0</v>
      </c>
      <c r="P55" s="196">
        <v>1.49</v>
      </c>
      <c r="Q55" s="196">
        <v>3.42</v>
      </c>
      <c r="R55" s="196">
        <v>7.22</v>
      </c>
      <c r="S55" s="196">
        <v>4.24</v>
      </c>
      <c r="T55" s="196">
        <v>0</v>
      </c>
      <c r="U55" s="196">
        <v>0.91</v>
      </c>
      <c r="V55" s="196">
        <v>6.36</v>
      </c>
      <c r="W55" s="196">
        <v>9.0500000000000007</v>
      </c>
      <c r="X55" s="196">
        <v>15.7</v>
      </c>
      <c r="Y55" s="196">
        <v>0</v>
      </c>
      <c r="Z55" s="196">
        <v>57.7</v>
      </c>
      <c r="AA55" s="196">
        <v>19.95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12.13</v>
      </c>
      <c r="AL55" s="196">
        <v>0</v>
      </c>
      <c r="AM55" s="196">
        <v>0</v>
      </c>
      <c r="AN55" s="196">
        <v>0</v>
      </c>
      <c r="AO55" s="196">
        <v>261.02</v>
      </c>
      <c r="AP55" s="196">
        <v>0</v>
      </c>
      <c r="AQ55" s="196">
        <v>0</v>
      </c>
      <c r="AR55" s="196">
        <v>2.58</v>
      </c>
      <c r="AS55" s="196">
        <v>7.33</v>
      </c>
      <c r="AT55" s="196">
        <v>13.95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6.61</v>
      </c>
      <c r="D56" s="196">
        <v>0</v>
      </c>
      <c r="E56" s="196">
        <v>0</v>
      </c>
      <c r="F56" s="196">
        <v>14.06</v>
      </c>
      <c r="G56" s="196">
        <v>0</v>
      </c>
      <c r="H56" s="196">
        <v>0</v>
      </c>
      <c r="I56" s="196">
        <v>11.27</v>
      </c>
      <c r="J56" s="196">
        <v>0</v>
      </c>
      <c r="K56" s="196">
        <v>0.17</v>
      </c>
      <c r="L56" s="196">
        <v>475.3</v>
      </c>
      <c r="M56" s="196">
        <v>0.16</v>
      </c>
      <c r="N56" s="196">
        <v>1.29</v>
      </c>
      <c r="O56" s="196">
        <v>0</v>
      </c>
      <c r="P56" s="196">
        <v>1.49</v>
      </c>
      <c r="Q56" s="196">
        <v>3.42</v>
      </c>
      <c r="R56" s="196">
        <v>7.22</v>
      </c>
      <c r="S56" s="196">
        <v>4.24</v>
      </c>
      <c r="T56" s="196">
        <v>0</v>
      </c>
      <c r="U56" s="196">
        <v>0.91</v>
      </c>
      <c r="V56" s="196">
        <v>6.36</v>
      </c>
      <c r="W56" s="196">
        <v>9.0500000000000007</v>
      </c>
      <c r="X56" s="196">
        <v>15.7</v>
      </c>
      <c r="Y56" s="196">
        <v>0</v>
      </c>
      <c r="Z56" s="196">
        <v>58.4</v>
      </c>
      <c r="AA56" s="196">
        <v>19.95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12.13</v>
      </c>
      <c r="AL56" s="196">
        <v>0</v>
      </c>
      <c r="AM56" s="196">
        <v>0</v>
      </c>
      <c r="AN56" s="196">
        <v>0</v>
      </c>
      <c r="AO56" s="196">
        <v>261.02</v>
      </c>
      <c r="AP56" s="196">
        <v>0</v>
      </c>
      <c r="AQ56" s="196">
        <v>0</v>
      </c>
      <c r="AR56" s="196">
        <v>2.58</v>
      </c>
      <c r="AS56" s="196">
        <v>7.33</v>
      </c>
      <c r="AT56" s="196">
        <v>13.95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6.61</v>
      </c>
      <c r="D57" s="196">
        <v>0</v>
      </c>
      <c r="E57" s="196">
        <v>0</v>
      </c>
      <c r="F57" s="196">
        <v>14.06</v>
      </c>
      <c r="G57" s="196">
        <v>0</v>
      </c>
      <c r="H57" s="196">
        <v>0</v>
      </c>
      <c r="I57" s="196">
        <v>11.27</v>
      </c>
      <c r="J57" s="196">
        <v>0</v>
      </c>
      <c r="K57" s="196">
        <v>0.17</v>
      </c>
      <c r="L57" s="196">
        <v>475.3</v>
      </c>
      <c r="M57" s="196">
        <v>0.16</v>
      </c>
      <c r="N57" s="196">
        <v>1.29</v>
      </c>
      <c r="O57" s="196">
        <v>0</v>
      </c>
      <c r="P57" s="196">
        <v>1.49</v>
      </c>
      <c r="Q57" s="196">
        <v>3.42</v>
      </c>
      <c r="R57" s="196">
        <v>7.22</v>
      </c>
      <c r="S57" s="196">
        <v>4.24</v>
      </c>
      <c r="T57" s="196">
        <v>0</v>
      </c>
      <c r="U57" s="196">
        <v>0.91</v>
      </c>
      <c r="V57" s="196">
        <v>6.36</v>
      </c>
      <c r="W57" s="196">
        <v>0.49</v>
      </c>
      <c r="X57" s="196">
        <v>1.07</v>
      </c>
      <c r="Y57" s="196">
        <v>0</v>
      </c>
      <c r="Z57" s="196">
        <v>29.46</v>
      </c>
      <c r="AA57" s="196">
        <v>19.95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12.13</v>
      </c>
      <c r="AL57" s="196">
        <v>0</v>
      </c>
      <c r="AM57" s="196">
        <v>0</v>
      </c>
      <c r="AN57" s="196">
        <v>0</v>
      </c>
      <c r="AO57" s="196">
        <v>261.02</v>
      </c>
      <c r="AP57" s="196">
        <v>0</v>
      </c>
      <c r="AQ57" s="196">
        <v>0</v>
      </c>
      <c r="AR57" s="196">
        <v>2.58</v>
      </c>
      <c r="AS57" s="196">
        <v>7.33</v>
      </c>
      <c r="AT57" s="196">
        <v>13.95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6.61</v>
      </c>
      <c r="D58" s="196">
        <v>0</v>
      </c>
      <c r="E58" s="196">
        <v>0</v>
      </c>
      <c r="F58" s="196">
        <v>14.06</v>
      </c>
      <c r="G58" s="196">
        <v>0</v>
      </c>
      <c r="H58" s="196">
        <v>0</v>
      </c>
      <c r="I58" s="196">
        <v>11.27</v>
      </c>
      <c r="J58" s="196">
        <v>0</v>
      </c>
      <c r="K58" s="196">
        <v>0.17</v>
      </c>
      <c r="L58" s="196">
        <v>475.3</v>
      </c>
      <c r="M58" s="196">
        <v>0.16</v>
      </c>
      <c r="N58" s="196">
        <v>1.29</v>
      </c>
      <c r="O58" s="196">
        <v>0</v>
      </c>
      <c r="P58" s="196">
        <v>1.49</v>
      </c>
      <c r="Q58" s="196">
        <v>3.42</v>
      </c>
      <c r="R58" s="196">
        <v>7.22</v>
      </c>
      <c r="S58" s="196">
        <v>4.24</v>
      </c>
      <c r="T58" s="196">
        <v>0</v>
      </c>
      <c r="U58" s="196">
        <v>0.91</v>
      </c>
      <c r="V58" s="196">
        <v>6.36</v>
      </c>
      <c r="W58" s="196">
        <v>0.49</v>
      </c>
      <c r="X58" s="196">
        <v>1.07</v>
      </c>
      <c r="Y58" s="196">
        <v>0</v>
      </c>
      <c r="Z58" s="196">
        <v>29.46</v>
      </c>
      <c r="AA58" s="196">
        <v>19.95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12.13</v>
      </c>
      <c r="AL58" s="196">
        <v>0</v>
      </c>
      <c r="AM58" s="196">
        <v>0</v>
      </c>
      <c r="AN58" s="196">
        <v>0</v>
      </c>
      <c r="AO58" s="196">
        <v>261.02</v>
      </c>
      <c r="AP58" s="196">
        <v>0</v>
      </c>
      <c r="AQ58" s="196">
        <v>0</v>
      </c>
      <c r="AR58" s="196">
        <v>2.58</v>
      </c>
      <c r="AS58" s="196">
        <v>7.33</v>
      </c>
      <c r="AT58" s="196">
        <v>13.95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6.61</v>
      </c>
      <c r="D59" s="196">
        <v>0</v>
      </c>
      <c r="E59" s="196">
        <v>0</v>
      </c>
      <c r="F59" s="196">
        <v>14.06</v>
      </c>
      <c r="G59" s="196">
        <v>0</v>
      </c>
      <c r="H59" s="196">
        <v>0</v>
      </c>
      <c r="I59" s="196">
        <v>11.27</v>
      </c>
      <c r="J59" s="196">
        <v>0</v>
      </c>
      <c r="K59" s="196">
        <v>0.17</v>
      </c>
      <c r="L59" s="196">
        <v>475.3</v>
      </c>
      <c r="M59" s="196">
        <v>0.16</v>
      </c>
      <c r="N59" s="196">
        <v>1.29</v>
      </c>
      <c r="O59" s="196">
        <v>0</v>
      </c>
      <c r="P59" s="196">
        <v>1.49</v>
      </c>
      <c r="Q59" s="196">
        <v>3.42</v>
      </c>
      <c r="R59" s="196">
        <v>7.22</v>
      </c>
      <c r="S59" s="196">
        <v>4.24</v>
      </c>
      <c r="T59" s="196">
        <v>0</v>
      </c>
      <c r="U59" s="196">
        <v>0.91</v>
      </c>
      <c r="V59" s="196">
        <v>6.36</v>
      </c>
      <c r="W59" s="196">
        <v>0.49</v>
      </c>
      <c r="X59" s="196">
        <v>1.07</v>
      </c>
      <c r="Y59" s="196">
        <v>0</v>
      </c>
      <c r="Z59" s="196">
        <v>2.76</v>
      </c>
      <c r="AA59" s="196">
        <v>19.95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261.02</v>
      </c>
      <c r="AP59" s="196">
        <v>0</v>
      </c>
      <c r="AQ59" s="196">
        <v>0</v>
      </c>
      <c r="AR59" s="196">
        <v>2.58</v>
      </c>
      <c r="AS59" s="196">
        <v>7.33</v>
      </c>
      <c r="AT59" s="196">
        <v>13.95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6.61</v>
      </c>
      <c r="D60" s="196">
        <v>0</v>
      </c>
      <c r="E60" s="196">
        <v>0</v>
      </c>
      <c r="F60" s="196">
        <v>14.06</v>
      </c>
      <c r="G60" s="196">
        <v>0</v>
      </c>
      <c r="H60" s="196">
        <v>0</v>
      </c>
      <c r="I60" s="196">
        <v>11.27</v>
      </c>
      <c r="J60" s="196">
        <v>0</v>
      </c>
      <c r="K60" s="196">
        <v>0.17</v>
      </c>
      <c r="L60" s="196">
        <v>475.3</v>
      </c>
      <c r="M60" s="196">
        <v>0.16</v>
      </c>
      <c r="N60" s="196">
        <v>1.29</v>
      </c>
      <c r="O60" s="196">
        <v>0</v>
      </c>
      <c r="P60" s="196">
        <v>1.49</v>
      </c>
      <c r="Q60" s="196">
        <v>3.42</v>
      </c>
      <c r="R60" s="196">
        <v>7.22</v>
      </c>
      <c r="S60" s="196">
        <v>4.24</v>
      </c>
      <c r="T60" s="196">
        <v>0</v>
      </c>
      <c r="U60" s="196">
        <v>0.91</v>
      </c>
      <c r="V60" s="196">
        <v>0.23</v>
      </c>
      <c r="W60" s="196">
        <v>0.49</v>
      </c>
      <c r="X60" s="196">
        <v>1.07</v>
      </c>
      <c r="Y60" s="196">
        <v>0</v>
      </c>
      <c r="Z60" s="196">
        <v>2.76</v>
      </c>
      <c r="AA60" s="196">
        <v>19.95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261.02</v>
      </c>
      <c r="AP60" s="196">
        <v>0</v>
      </c>
      <c r="AQ60" s="196">
        <v>0</v>
      </c>
      <c r="AR60" s="196">
        <v>2.58</v>
      </c>
      <c r="AS60" s="196">
        <v>7.33</v>
      </c>
      <c r="AT60" s="196">
        <v>13.95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6.61</v>
      </c>
      <c r="D61" s="196">
        <v>0</v>
      </c>
      <c r="E61" s="196">
        <v>0</v>
      </c>
      <c r="F61" s="196">
        <v>14.06</v>
      </c>
      <c r="G61" s="196">
        <v>0</v>
      </c>
      <c r="H61" s="196">
        <v>0</v>
      </c>
      <c r="I61" s="196">
        <v>11.27</v>
      </c>
      <c r="J61" s="196">
        <v>0</v>
      </c>
      <c r="K61" s="196">
        <v>0.17</v>
      </c>
      <c r="L61" s="196">
        <v>475.3</v>
      </c>
      <c r="M61" s="196">
        <v>0.16</v>
      </c>
      <c r="N61" s="196">
        <v>1.29</v>
      </c>
      <c r="O61" s="196">
        <v>0</v>
      </c>
      <c r="P61" s="196">
        <v>1.49</v>
      </c>
      <c r="Q61" s="196">
        <v>3.42</v>
      </c>
      <c r="R61" s="196">
        <v>0.46</v>
      </c>
      <c r="S61" s="196">
        <v>4.24</v>
      </c>
      <c r="T61" s="196">
        <v>0</v>
      </c>
      <c r="U61" s="196">
        <v>0.91</v>
      </c>
      <c r="V61" s="196">
        <v>0.23</v>
      </c>
      <c r="W61" s="196">
        <v>0.49</v>
      </c>
      <c r="X61" s="196">
        <v>1.07</v>
      </c>
      <c r="Y61" s="196">
        <v>0</v>
      </c>
      <c r="Z61" s="196">
        <v>2.76</v>
      </c>
      <c r="AA61" s="196">
        <v>0.98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261.02</v>
      </c>
      <c r="AP61" s="196">
        <v>0</v>
      </c>
      <c r="AQ61" s="196">
        <v>0</v>
      </c>
      <c r="AR61" s="196">
        <v>2.58</v>
      </c>
      <c r="AS61" s="196">
        <v>7.33</v>
      </c>
      <c r="AT61" s="196">
        <v>13.95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6.61</v>
      </c>
      <c r="D62" s="196">
        <v>0</v>
      </c>
      <c r="E62" s="196">
        <v>0</v>
      </c>
      <c r="F62" s="196">
        <v>14.06</v>
      </c>
      <c r="G62" s="196">
        <v>0</v>
      </c>
      <c r="H62" s="196">
        <v>0</v>
      </c>
      <c r="I62" s="196">
        <v>11.27</v>
      </c>
      <c r="J62" s="196">
        <v>0</v>
      </c>
      <c r="K62" s="196">
        <v>0.17</v>
      </c>
      <c r="L62" s="196">
        <v>475.3</v>
      </c>
      <c r="M62" s="196">
        <v>0.16</v>
      </c>
      <c r="N62" s="196">
        <v>1.29</v>
      </c>
      <c r="O62" s="196">
        <v>0</v>
      </c>
      <c r="P62" s="196">
        <v>1.49</v>
      </c>
      <c r="Q62" s="196">
        <v>3.42</v>
      </c>
      <c r="R62" s="196">
        <v>0.46</v>
      </c>
      <c r="S62" s="196">
        <v>4.24</v>
      </c>
      <c r="T62" s="196">
        <v>0</v>
      </c>
      <c r="U62" s="196">
        <v>0.91</v>
      </c>
      <c r="V62" s="196">
        <v>0.23</v>
      </c>
      <c r="W62" s="196">
        <v>0.49</v>
      </c>
      <c r="X62" s="196">
        <v>1.07</v>
      </c>
      <c r="Y62" s="196">
        <v>0</v>
      </c>
      <c r="Z62" s="196">
        <v>2.76</v>
      </c>
      <c r="AA62" s="196">
        <v>0.98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261.02</v>
      </c>
      <c r="AP62" s="196">
        <v>0</v>
      </c>
      <c r="AQ62" s="196">
        <v>0</v>
      </c>
      <c r="AR62" s="196">
        <v>2.58</v>
      </c>
      <c r="AS62" s="196">
        <v>7.33</v>
      </c>
      <c r="AT62" s="196">
        <v>13.95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6.61</v>
      </c>
      <c r="D63" s="196">
        <v>0</v>
      </c>
      <c r="E63" s="196">
        <v>0</v>
      </c>
      <c r="F63" s="196">
        <v>14.06</v>
      </c>
      <c r="G63" s="196">
        <v>0</v>
      </c>
      <c r="H63" s="196">
        <v>0</v>
      </c>
      <c r="I63" s="196">
        <v>11.27</v>
      </c>
      <c r="J63" s="196">
        <v>0</v>
      </c>
      <c r="K63" s="196">
        <v>0.17</v>
      </c>
      <c r="L63" s="196">
        <v>475.3</v>
      </c>
      <c r="M63" s="196">
        <v>0.16</v>
      </c>
      <c r="N63" s="196">
        <v>1.29</v>
      </c>
      <c r="O63" s="196">
        <v>0</v>
      </c>
      <c r="P63" s="196">
        <v>1.49</v>
      </c>
      <c r="Q63" s="196">
        <v>3.42</v>
      </c>
      <c r="R63" s="196">
        <v>0.46</v>
      </c>
      <c r="S63" s="196">
        <v>4.24</v>
      </c>
      <c r="T63" s="196">
        <v>0</v>
      </c>
      <c r="U63" s="196">
        <v>0.91</v>
      </c>
      <c r="V63" s="196">
        <v>0.23</v>
      </c>
      <c r="W63" s="196">
        <v>0.49</v>
      </c>
      <c r="X63" s="196">
        <v>1.07</v>
      </c>
      <c r="Y63" s="196">
        <v>0</v>
      </c>
      <c r="Z63" s="196">
        <v>2.76</v>
      </c>
      <c r="AA63" s="196">
        <v>0.98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12.13</v>
      </c>
      <c r="AL63" s="196">
        <v>0</v>
      </c>
      <c r="AM63" s="196">
        <v>0</v>
      </c>
      <c r="AN63" s="196">
        <v>0</v>
      </c>
      <c r="AO63" s="196">
        <v>261.02</v>
      </c>
      <c r="AP63" s="196">
        <v>0</v>
      </c>
      <c r="AQ63" s="196">
        <v>0</v>
      </c>
      <c r="AR63" s="196">
        <v>2.58</v>
      </c>
      <c r="AS63" s="196">
        <v>7.33</v>
      </c>
      <c r="AT63" s="196">
        <v>13.95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6.61</v>
      </c>
      <c r="D64" s="196">
        <v>0</v>
      </c>
      <c r="E64" s="196">
        <v>0</v>
      </c>
      <c r="F64" s="196">
        <v>14.06</v>
      </c>
      <c r="G64" s="196">
        <v>0</v>
      </c>
      <c r="H64" s="196">
        <v>0</v>
      </c>
      <c r="I64" s="196">
        <v>11.27</v>
      </c>
      <c r="J64" s="196">
        <v>0</v>
      </c>
      <c r="K64" s="196">
        <v>0.17</v>
      </c>
      <c r="L64" s="196">
        <v>475.3</v>
      </c>
      <c r="M64" s="196">
        <v>0.16</v>
      </c>
      <c r="N64" s="196">
        <v>1.29</v>
      </c>
      <c r="O64" s="196">
        <v>0</v>
      </c>
      <c r="P64" s="196">
        <v>1.49</v>
      </c>
      <c r="Q64" s="196">
        <v>3.42</v>
      </c>
      <c r="R64" s="196">
        <v>0.46</v>
      </c>
      <c r="S64" s="196">
        <v>4.24</v>
      </c>
      <c r="T64" s="196">
        <v>0</v>
      </c>
      <c r="U64" s="196">
        <v>0.91</v>
      </c>
      <c r="V64" s="196">
        <v>0.23</v>
      </c>
      <c r="W64" s="196">
        <v>0.49</v>
      </c>
      <c r="X64" s="196">
        <v>1.07</v>
      </c>
      <c r="Y64" s="196">
        <v>0</v>
      </c>
      <c r="Z64" s="196">
        <v>2.76</v>
      </c>
      <c r="AA64" s="196">
        <v>0.98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12.13</v>
      </c>
      <c r="AL64" s="196">
        <v>0</v>
      </c>
      <c r="AM64" s="196">
        <v>0</v>
      </c>
      <c r="AN64" s="196">
        <v>0</v>
      </c>
      <c r="AO64" s="196">
        <v>261.02</v>
      </c>
      <c r="AP64" s="196">
        <v>0</v>
      </c>
      <c r="AQ64" s="196">
        <v>0</v>
      </c>
      <c r="AR64" s="196">
        <v>2.58</v>
      </c>
      <c r="AS64" s="196">
        <v>7.33</v>
      </c>
      <c r="AT64" s="196">
        <v>13.95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6.61</v>
      </c>
      <c r="D65" s="196">
        <v>0</v>
      </c>
      <c r="E65" s="196">
        <v>0</v>
      </c>
      <c r="F65" s="196">
        <v>14.06</v>
      </c>
      <c r="G65" s="196">
        <v>0</v>
      </c>
      <c r="H65" s="196">
        <v>0</v>
      </c>
      <c r="I65" s="196">
        <v>11.27</v>
      </c>
      <c r="J65" s="196">
        <v>0</v>
      </c>
      <c r="K65" s="196">
        <v>0.17</v>
      </c>
      <c r="L65" s="196">
        <v>475.3</v>
      </c>
      <c r="M65" s="196">
        <v>0.16</v>
      </c>
      <c r="N65" s="196">
        <v>1.29</v>
      </c>
      <c r="O65" s="196">
        <v>0</v>
      </c>
      <c r="P65" s="196">
        <v>1.49</v>
      </c>
      <c r="Q65" s="196">
        <v>3.42</v>
      </c>
      <c r="R65" s="196">
        <v>0.46</v>
      </c>
      <c r="S65" s="196">
        <v>4.24</v>
      </c>
      <c r="T65" s="196">
        <v>0</v>
      </c>
      <c r="U65" s="196">
        <v>0.91</v>
      </c>
      <c r="V65" s="196">
        <v>0.23</v>
      </c>
      <c r="W65" s="196">
        <v>0.49</v>
      </c>
      <c r="X65" s="196">
        <v>1.07</v>
      </c>
      <c r="Y65" s="196">
        <v>0</v>
      </c>
      <c r="Z65" s="196">
        <v>2.76</v>
      </c>
      <c r="AA65" s="196">
        <v>0.98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12.13</v>
      </c>
      <c r="AL65" s="196">
        <v>0</v>
      </c>
      <c r="AM65" s="196">
        <v>0</v>
      </c>
      <c r="AN65" s="196">
        <v>0</v>
      </c>
      <c r="AO65" s="196">
        <v>261.02</v>
      </c>
      <c r="AP65" s="196">
        <v>0</v>
      </c>
      <c r="AQ65" s="196">
        <v>0</v>
      </c>
      <c r="AR65" s="196">
        <v>2.58</v>
      </c>
      <c r="AS65" s="196">
        <v>7.33</v>
      </c>
      <c r="AT65" s="196">
        <v>13.95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6.61</v>
      </c>
      <c r="D66" s="196">
        <v>0</v>
      </c>
      <c r="E66" s="196">
        <v>0</v>
      </c>
      <c r="F66" s="196">
        <v>14.06</v>
      </c>
      <c r="G66" s="196">
        <v>0</v>
      </c>
      <c r="H66" s="196">
        <v>0</v>
      </c>
      <c r="I66" s="196">
        <v>11.27</v>
      </c>
      <c r="J66" s="196">
        <v>0</v>
      </c>
      <c r="K66" s="196">
        <v>0.17</v>
      </c>
      <c r="L66" s="196">
        <v>475.3</v>
      </c>
      <c r="M66" s="196">
        <v>0.16</v>
      </c>
      <c r="N66" s="196">
        <v>1.29</v>
      </c>
      <c r="O66" s="196">
        <v>0</v>
      </c>
      <c r="P66" s="196">
        <v>1.49</v>
      </c>
      <c r="Q66" s="196">
        <v>3.42</v>
      </c>
      <c r="R66" s="196">
        <v>0.46</v>
      </c>
      <c r="S66" s="196">
        <v>4.24</v>
      </c>
      <c r="T66" s="196">
        <v>0</v>
      </c>
      <c r="U66" s="196">
        <v>0.91</v>
      </c>
      <c r="V66" s="196">
        <v>0.23</v>
      </c>
      <c r="W66" s="196">
        <v>0.49</v>
      </c>
      <c r="X66" s="196">
        <v>1.07</v>
      </c>
      <c r="Y66" s="196">
        <v>0</v>
      </c>
      <c r="Z66" s="196">
        <v>2.76</v>
      </c>
      <c r="AA66" s="196">
        <v>0.98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12.13</v>
      </c>
      <c r="AL66" s="196">
        <v>0</v>
      </c>
      <c r="AM66" s="196">
        <v>0</v>
      </c>
      <c r="AN66" s="196">
        <v>0</v>
      </c>
      <c r="AO66" s="196">
        <v>261.02</v>
      </c>
      <c r="AP66" s="196">
        <v>0</v>
      </c>
      <c r="AQ66" s="196">
        <v>0</v>
      </c>
      <c r="AR66" s="196">
        <v>2.58</v>
      </c>
      <c r="AS66" s="196">
        <v>7.33</v>
      </c>
      <c r="AT66" s="196">
        <v>13.95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6.61</v>
      </c>
      <c r="D67" s="196">
        <v>0</v>
      </c>
      <c r="E67" s="196">
        <v>0</v>
      </c>
      <c r="F67" s="196">
        <v>14.06</v>
      </c>
      <c r="G67" s="196">
        <v>0</v>
      </c>
      <c r="H67" s="196">
        <v>0</v>
      </c>
      <c r="I67" s="196">
        <v>11.27</v>
      </c>
      <c r="J67" s="196">
        <v>0</v>
      </c>
      <c r="K67" s="196">
        <v>0.17</v>
      </c>
      <c r="L67" s="196">
        <v>432.86</v>
      </c>
      <c r="M67" s="196">
        <v>0.16</v>
      </c>
      <c r="N67" s="196">
        <v>1.29</v>
      </c>
      <c r="O67" s="196">
        <v>0</v>
      </c>
      <c r="P67" s="196">
        <v>1.49</v>
      </c>
      <c r="Q67" s="196">
        <v>3.45</v>
      </c>
      <c r="R67" s="196">
        <v>0.46</v>
      </c>
      <c r="S67" s="196">
        <v>2.92</v>
      </c>
      <c r="T67" s="196">
        <v>0</v>
      </c>
      <c r="U67" s="196">
        <v>0.91</v>
      </c>
      <c r="V67" s="196">
        <v>0.23</v>
      </c>
      <c r="W67" s="196">
        <v>0.49</v>
      </c>
      <c r="X67" s="196">
        <v>1.07</v>
      </c>
      <c r="Y67" s="196">
        <v>0</v>
      </c>
      <c r="Z67" s="196">
        <v>2.76</v>
      </c>
      <c r="AA67" s="196">
        <v>0.98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19.61</v>
      </c>
      <c r="AL67" s="196">
        <v>0</v>
      </c>
      <c r="AM67" s="196">
        <v>0</v>
      </c>
      <c r="AN67" s="196">
        <v>0</v>
      </c>
      <c r="AO67" s="196">
        <v>261.02</v>
      </c>
      <c r="AP67" s="196">
        <v>0</v>
      </c>
      <c r="AQ67" s="196">
        <v>0</v>
      </c>
      <c r="AR67" s="196">
        <v>2.58</v>
      </c>
      <c r="AS67" s="196">
        <v>7.33</v>
      </c>
      <c r="AT67" s="196">
        <v>13.95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6.61</v>
      </c>
      <c r="D68" s="196">
        <v>0</v>
      </c>
      <c r="E68" s="196">
        <v>0</v>
      </c>
      <c r="F68" s="196">
        <v>14.06</v>
      </c>
      <c r="G68" s="196">
        <v>0</v>
      </c>
      <c r="H68" s="196">
        <v>0</v>
      </c>
      <c r="I68" s="196">
        <v>11.27</v>
      </c>
      <c r="J68" s="196">
        <v>0</v>
      </c>
      <c r="K68" s="196">
        <v>0.17</v>
      </c>
      <c r="L68" s="196">
        <v>468.04</v>
      </c>
      <c r="M68" s="196">
        <v>0.16</v>
      </c>
      <c r="N68" s="196">
        <v>1.29</v>
      </c>
      <c r="O68" s="196">
        <v>0</v>
      </c>
      <c r="P68" s="196">
        <v>1.49</v>
      </c>
      <c r="Q68" s="196">
        <v>3.42</v>
      </c>
      <c r="R68" s="196">
        <v>0.46</v>
      </c>
      <c r="S68" s="196">
        <v>1.1200000000000001</v>
      </c>
      <c r="T68" s="196">
        <v>0</v>
      </c>
      <c r="U68" s="196">
        <v>0.91</v>
      </c>
      <c r="V68" s="196">
        <v>0.23</v>
      </c>
      <c r="W68" s="196">
        <v>0.49</v>
      </c>
      <c r="X68" s="196">
        <v>1.07</v>
      </c>
      <c r="Y68" s="196">
        <v>0</v>
      </c>
      <c r="Z68" s="196">
        <v>2.76</v>
      </c>
      <c r="AA68" s="196">
        <v>0.98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19.61</v>
      </c>
      <c r="AL68" s="196">
        <v>0</v>
      </c>
      <c r="AM68" s="196">
        <v>0</v>
      </c>
      <c r="AN68" s="196">
        <v>0</v>
      </c>
      <c r="AO68" s="196">
        <v>261.02</v>
      </c>
      <c r="AP68" s="196">
        <v>0</v>
      </c>
      <c r="AQ68" s="196">
        <v>0</v>
      </c>
      <c r="AR68" s="196">
        <v>2.58</v>
      </c>
      <c r="AS68" s="196">
        <v>7.33</v>
      </c>
      <c r="AT68" s="196">
        <v>13.95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6.61</v>
      </c>
      <c r="D69" s="196">
        <v>0</v>
      </c>
      <c r="E69" s="196">
        <v>0</v>
      </c>
      <c r="F69" s="196">
        <v>14.06</v>
      </c>
      <c r="G69" s="196">
        <v>0</v>
      </c>
      <c r="H69" s="196">
        <v>0</v>
      </c>
      <c r="I69" s="196">
        <v>11.27</v>
      </c>
      <c r="J69" s="196">
        <v>0</v>
      </c>
      <c r="K69" s="196">
        <v>0.17</v>
      </c>
      <c r="L69" s="196">
        <v>463.75</v>
      </c>
      <c r="M69" s="196">
        <v>0.16</v>
      </c>
      <c r="N69" s="196">
        <v>1.29</v>
      </c>
      <c r="O69" s="196">
        <v>0</v>
      </c>
      <c r="P69" s="196">
        <v>1.49</v>
      </c>
      <c r="Q69" s="196">
        <v>3.42</v>
      </c>
      <c r="R69" s="196">
        <v>0.46</v>
      </c>
      <c r="S69" s="196">
        <v>0.28999999999999998</v>
      </c>
      <c r="T69" s="196">
        <v>0</v>
      </c>
      <c r="U69" s="196">
        <v>0.91</v>
      </c>
      <c r="V69" s="196">
        <v>0.23</v>
      </c>
      <c r="W69" s="196">
        <v>0.49</v>
      </c>
      <c r="X69" s="196">
        <v>1.07</v>
      </c>
      <c r="Y69" s="196">
        <v>0</v>
      </c>
      <c r="Z69" s="196">
        <v>2.76</v>
      </c>
      <c r="AA69" s="196">
        <v>0.98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19.61</v>
      </c>
      <c r="AL69" s="196">
        <v>0</v>
      </c>
      <c r="AM69" s="196">
        <v>0</v>
      </c>
      <c r="AN69" s="196">
        <v>0</v>
      </c>
      <c r="AO69" s="196">
        <v>261.02</v>
      </c>
      <c r="AP69" s="196">
        <v>0</v>
      </c>
      <c r="AQ69" s="196">
        <v>0</v>
      </c>
      <c r="AR69" s="196">
        <v>2.58</v>
      </c>
      <c r="AS69" s="196">
        <v>7.33</v>
      </c>
      <c r="AT69" s="196">
        <v>13.95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6.61</v>
      </c>
      <c r="D70" s="196">
        <v>0</v>
      </c>
      <c r="E70" s="196">
        <v>0</v>
      </c>
      <c r="F70" s="196">
        <v>14.06</v>
      </c>
      <c r="G70" s="196">
        <v>0</v>
      </c>
      <c r="H70" s="196">
        <v>0</v>
      </c>
      <c r="I70" s="196">
        <v>11.27</v>
      </c>
      <c r="J70" s="196">
        <v>0</v>
      </c>
      <c r="K70" s="196">
        <v>0.17</v>
      </c>
      <c r="L70" s="196">
        <v>390.42</v>
      </c>
      <c r="M70" s="196">
        <v>0.16</v>
      </c>
      <c r="N70" s="196">
        <v>1.29</v>
      </c>
      <c r="O70" s="196">
        <v>0</v>
      </c>
      <c r="P70" s="196">
        <v>1.49</v>
      </c>
      <c r="Q70" s="196">
        <v>0.23</v>
      </c>
      <c r="R70" s="196">
        <v>0.46</v>
      </c>
      <c r="S70" s="196">
        <v>0.28999999999999998</v>
      </c>
      <c r="T70" s="196">
        <v>0</v>
      </c>
      <c r="U70" s="196">
        <v>0.91</v>
      </c>
      <c r="V70" s="196">
        <v>0.23</v>
      </c>
      <c r="W70" s="196">
        <v>0.49</v>
      </c>
      <c r="X70" s="196">
        <v>1.07</v>
      </c>
      <c r="Y70" s="196">
        <v>0</v>
      </c>
      <c r="Z70" s="196">
        <v>2.76</v>
      </c>
      <c r="AA70" s="196">
        <v>0.98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261.02</v>
      </c>
      <c r="AP70" s="196">
        <v>0</v>
      </c>
      <c r="AQ70" s="196">
        <v>0</v>
      </c>
      <c r="AR70" s="196">
        <v>2.58</v>
      </c>
      <c r="AS70" s="196">
        <v>7.33</v>
      </c>
      <c r="AT70" s="196">
        <v>13.95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6.61</v>
      </c>
      <c r="D71" s="196">
        <v>0</v>
      </c>
      <c r="E71" s="196">
        <v>0</v>
      </c>
      <c r="F71" s="196">
        <v>14.06</v>
      </c>
      <c r="G71" s="196">
        <v>0</v>
      </c>
      <c r="H71" s="196">
        <v>0</v>
      </c>
      <c r="I71" s="196">
        <v>11.27</v>
      </c>
      <c r="J71" s="196">
        <v>0</v>
      </c>
      <c r="K71" s="196">
        <v>0.17</v>
      </c>
      <c r="L71" s="196">
        <v>401.34</v>
      </c>
      <c r="M71" s="196">
        <v>0.16</v>
      </c>
      <c r="N71" s="196">
        <v>1.29</v>
      </c>
      <c r="O71" s="196">
        <v>0</v>
      </c>
      <c r="P71" s="196">
        <v>1.49</v>
      </c>
      <c r="Q71" s="196">
        <v>0.23</v>
      </c>
      <c r="R71" s="196">
        <v>0.46</v>
      </c>
      <c r="S71" s="196">
        <v>0.28999999999999998</v>
      </c>
      <c r="T71" s="196">
        <v>0</v>
      </c>
      <c r="U71" s="196">
        <v>0.91</v>
      </c>
      <c r="V71" s="196">
        <v>0.23</v>
      </c>
      <c r="W71" s="196">
        <v>0.49</v>
      </c>
      <c r="X71" s="196">
        <v>1.07</v>
      </c>
      <c r="Y71" s="196">
        <v>0</v>
      </c>
      <c r="Z71" s="196">
        <v>2.76</v>
      </c>
      <c r="AA71" s="196">
        <v>0.98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261.02</v>
      </c>
      <c r="AP71" s="196">
        <v>0</v>
      </c>
      <c r="AQ71" s="196">
        <v>0</v>
      </c>
      <c r="AR71" s="196">
        <v>2.58</v>
      </c>
      <c r="AS71" s="196">
        <v>7.33</v>
      </c>
      <c r="AT71" s="196">
        <v>13.95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6.61</v>
      </c>
      <c r="D72" s="196">
        <v>0</v>
      </c>
      <c r="E72" s="196">
        <v>0</v>
      </c>
      <c r="F72" s="196">
        <v>14.06</v>
      </c>
      <c r="G72" s="196">
        <v>0</v>
      </c>
      <c r="H72" s="196">
        <v>0</v>
      </c>
      <c r="I72" s="196">
        <v>11.27</v>
      </c>
      <c r="J72" s="196">
        <v>0</v>
      </c>
      <c r="K72" s="196">
        <v>0.17</v>
      </c>
      <c r="L72" s="196">
        <v>390.42</v>
      </c>
      <c r="M72" s="196">
        <v>0.16</v>
      </c>
      <c r="N72" s="196">
        <v>1.29</v>
      </c>
      <c r="O72" s="196">
        <v>0</v>
      </c>
      <c r="P72" s="196">
        <v>1.49</v>
      </c>
      <c r="Q72" s="196">
        <v>0.23</v>
      </c>
      <c r="R72" s="196">
        <v>0.46</v>
      </c>
      <c r="S72" s="196">
        <v>0.28999999999999998</v>
      </c>
      <c r="T72" s="196">
        <v>0</v>
      </c>
      <c r="U72" s="196">
        <v>0.91</v>
      </c>
      <c r="V72" s="196">
        <v>0.23</v>
      </c>
      <c r="W72" s="196">
        <v>0.49</v>
      </c>
      <c r="X72" s="196">
        <v>1.07</v>
      </c>
      <c r="Y72" s="196">
        <v>0</v>
      </c>
      <c r="Z72" s="196">
        <v>2.76</v>
      </c>
      <c r="AA72" s="196">
        <v>0.98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261.02</v>
      </c>
      <c r="AP72" s="196">
        <v>0</v>
      </c>
      <c r="AQ72" s="196">
        <v>0</v>
      </c>
      <c r="AR72" s="196">
        <v>2.58</v>
      </c>
      <c r="AS72" s="196">
        <v>7.33</v>
      </c>
      <c r="AT72" s="196">
        <v>13.95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6.61</v>
      </c>
      <c r="D73" s="196">
        <v>0</v>
      </c>
      <c r="E73" s="196">
        <v>0</v>
      </c>
      <c r="F73" s="196">
        <v>14.06</v>
      </c>
      <c r="G73" s="196">
        <v>0</v>
      </c>
      <c r="H73" s="196">
        <v>0</v>
      </c>
      <c r="I73" s="196">
        <v>11.27</v>
      </c>
      <c r="J73" s="196">
        <v>0</v>
      </c>
      <c r="K73" s="196">
        <v>0.17</v>
      </c>
      <c r="L73" s="196">
        <v>390.42</v>
      </c>
      <c r="M73" s="196">
        <v>0.16</v>
      </c>
      <c r="N73" s="196">
        <v>1.29</v>
      </c>
      <c r="O73" s="196">
        <v>0</v>
      </c>
      <c r="P73" s="196">
        <v>1.49</v>
      </c>
      <c r="Q73" s="196">
        <v>0.22</v>
      </c>
      <c r="R73" s="196">
        <v>0.46</v>
      </c>
      <c r="S73" s="196">
        <v>0.28999999999999998</v>
      </c>
      <c r="T73" s="196">
        <v>0</v>
      </c>
      <c r="U73" s="196">
        <v>0.91</v>
      </c>
      <c r="V73" s="196">
        <v>0.23</v>
      </c>
      <c r="W73" s="196">
        <v>0.49</v>
      </c>
      <c r="X73" s="196">
        <v>1.07</v>
      </c>
      <c r="Y73" s="196">
        <v>0</v>
      </c>
      <c r="Z73" s="196">
        <v>2.76</v>
      </c>
      <c r="AA73" s="196">
        <v>0.98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261.02</v>
      </c>
      <c r="AP73" s="196">
        <v>0</v>
      </c>
      <c r="AQ73" s="196">
        <v>0</v>
      </c>
      <c r="AR73" s="196">
        <v>2.58</v>
      </c>
      <c r="AS73" s="196">
        <v>7.33</v>
      </c>
      <c r="AT73" s="196">
        <v>13.95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6.61</v>
      </c>
      <c r="D74" s="196">
        <v>0</v>
      </c>
      <c r="E74" s="196">
        <v>0</v>
      </c>
      <c r="F74" s="196">
        <v>14.06</v>
      </c>
      <c r="G74" s="196">
        <v>0</v>
      </c>
      <c r="H74" s="196">
        <v>0</v>
      </c>
      <c r="I74" s="196">
        <v>11.27</v>
      </c>
      <c r="J74" s="196">
        <v>0</v>
      </c>
      <c r="K74" s="196">
        <v>0.17</v>
      </c>
      <c r="L74" s="196">
        <v>390.42</v>
      </c>
      <c r="M74" s="196">
        <v>0.16</v>
      </c>
      <c r="N74" s="196">
        <v>1.29</v>
      </c>
      <c r="O74" s="196">
        <v>0</v>
      </c>
      <c r="P74" s="196">
        <v>1.49</v>
      </c>
      <c r="Q74" s="196">
        <v>0.22</v>
      </c>
      <c r="R74" s="196">
        <v>0.46</v>
      </c>
      <c r="S74" s="196">
        <v>0.28999999999999998</v>
      </c>
      <c r="T74" s="196">
        <v>0</v>
      </c>
      <c r="U74" s="196">
        <v>0.91</v>
      </c>
      <c r="V74" s="196">
        <v>0.23</v>
      </c>
      <c r="W74" s="196">
        <v>0.49</v>
      </c>
      <c r="X74" s="196">
        <v>1.07</v>
      </c>
      <c r="Y74" s="196">
        <v>0</v>
      </c>
      <c r="Z74" s="196">
        <v>2.76</v>
      </c>
      <c r="AA74" s="196">
        <v>0.98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261.02</v>
      </c>
      <c r="AP74" s="196">
        <v>0</v>
      </c>
      <c r="AQ74" s="196">
        <v>0</v>
      </c>
      <c r="AR74" s="196">
        <v>2.58</v>
      </c>
      <c r="AS74" s="196">
        <v>7.33</v>
      </c>
      <c r="AT74" s="196">
        <v>13.95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6.76</v>
      </c>
      <c r="D75" s="196">
        <v>0</v>
      </c>
      <c r="E75" s="196">
        <v>0</v>
      </c>
      <c r="F75" s="196">
        <v>14.06</v>
      </c>
      <c r="G75" s="196">
        <v>0</v>
      </c>
      <c r="H75" s="196">
        <v>0</v>
      </c>
      <c r="I75" s="196">
        <v>11.27</v>
      </c>
      <c r="J75" s="196">
        <v>0</v>
      </c>
      <c r="K75" s="196">
        <v>0.17</v>
      </c>
      <c r="L75" s="196">
        <v>390.42</v>
      </c>
      <c r="M75" s="196">
        <v>0.16</v>
      </c>
      <c r="N75" s="196">
        <v>1.29</v>
      </c>
      <c r="O75" s="196">
        <v>0</v>
      </c>
      <c r="P75" s="196">
        <v>1.49</v>
      </c>
      <c r="Q75" s="196">
        <v>0.22</v>
      </c>
      <c r="R75" s="196">
        <v>0.46</v>
      </c>
      <c r="S75" s="196">
        <v>0.28999999999999998</v>
      </c>
      <c r="T75" s="196">
        <v>0</v>
      </c>
      <c r="U75" s="196">
        <v>0.91</v>
      </c>
      <c r="V75" s="196">
        <v>0.23</v>
      </c>
      <c r="W75" s="196">
        <v>0.49</v>
      </c>
      <c r="X75" s="196">
        <v>1.07</v>
      </c>
      <c r="Y75" s="196">
        <v>0</v>
      </c>
      <c r="Z75" s="196">
        <v>2.76</v>
      </c>
      <c r="AA75" s="196">
        <v>0.98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266.45999999999998</v>
      </c>
      <c r="AP75" s="196">
        <v>0</v>
      </c>
      <c r="AQ75" s="196">
        <v>0</v>
      </c>
      <c r="AR75" s="196">
        <v>2.58</v>
      </c>
      <c r="AS75" s="196">
        <v>7.33</v>
      </c>
      <c r="AT75" s="196">
        <v>13.95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6.76</v>
      </c>
      <c r="D76" s="196">
        <v>0</v>
      </c>
      <c r="E76" s="196">
        <v>0</v>
      </c>
      <c r="F76" s="196">
        <v>14.06</v>
      </c>
      <c r="G76" s="196">
        <v>0</v>
      </c>
      <c r="H76" s="196">
        <v>0</v>
      </c>
      <c r="I76" s="196">
        <v>11.27</v>
      </c>
      <c r="J76" s="196">
        <v>0</v>
      </c>
      <c r="K76" s="196">
        <v>0.17</v>
      </c>
      <c r="L76" s="196">
        <v>390.42</v>
      </c>
      <c r="M76" s="196">
        <v>0.16</v>
      </c>
      <c r="N76" s="196">
        <v>1.29</v>
      </c>
      <c r="O76" s="196">
        <v>0</v>
      </c>
      <c r="P76" s="196">
        <v>1.49</v>
      </c>
      <c r="Q76" s="196">
        <v>0.22</v>
      </c>
      <c r="R76" s="196">
        <v>0.46</v>
      </c>
      <c r="S76" s="196">
        <v>0.28999999999999998</v>
      </c>
      <c r="T76" s="196">
        <v>0</v>
      </c>
      <c r="U76" s="196">
        <v>0.91</v>
      </c>
      <c r="V76" s="196">
        <v>0.23</v>
      </c>
      <c r="W76" s="196">
        <v>0.49</v>
      </c>
      <c r="X76" s="196">
        <v>1.07</v>
      </c>
      <c r="Y76" s="196">
        <v>0</v>
      </c>
      <c r="Z76" s="196">
        <v>2.76</v>
      </c>
      <c r="AA76" s="196">
        <v>0.98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266.45999999999998</v>
      </c>
      <c r="AP76" s="196">
        <v>0</v>
      </c>
      <c r="AQ76" s="196">
        <v>0</v>
      </c>
      <c r="AR76" s="196">
        <v>2.58</v>
      </c>
      <c r="AS76" s="196">
        <v>7.33</v>
      </c>
      <c r="AT76" s="196">
        <v>13.95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6.76</v>
      </c>
      <c r="D77" s="196">
        <v>0</v>
      </c>
      <c r="E77" s="196">
        <v>0</v>
      </c>
      <c r="F77" s="196">
        <v>14.06</v>
      </c>
      <c r="G77" s="196">
        <v>0</v>
      </c>
      <c r="H77" s="196">
        <v>0</v>
      </c>
      <c r="I77" s="196">
        <v>11.27</v>
      </c>
      <c r="J77" s="196">
        <v>0</v>
      </c>
      <c r="K77" s="196">
        <v>0.17</v>
      </c>
      <c r="L77" s="196">
        <v>390.42</v>
      </c>
      <c r="M77" s="196">
        <v>0.16</v>
      </c>
      <c r="N77" s="196">
        <v>1.29</v>
      </c>
      <c r="O77" s="196">
        <v>0</v>
      </c>
      <c r="P77" s="196">
        <v>1.49</v>
      </c>
      <c r="Q77" s="196">
        <v>0.22</v>
      </c>
      <c r="R77" s="196">
        <v>0.46</v>
      </c>
      <c r="S77" s="196">
        <v>0.28999999999999998</v>
      </c>
      <c r="T77" s="196">
        <v>0</v>
      </c>
      <c r="U77" s="196">
        <v>0.91</v>
      </c>
      <c r="V77" s="196">
        <v>0.23</v>
      </c>
      <c r="W77" s="196">
        <v>0.49</v>
      </c>
      <c r="X77" s="196">
        <v>1.07</v>
      </c>
      <c r="Y77" s="196">
        <v>0</v>
      </c>
      <c r="Z77" s="196">
        <v>2.76</v>
      </c>
      <c r="AA77" s="196">
        <v>0.98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266.45999999999998</v>
      </c>
      <c r="AP77" s="196">
        <v>0</v>
      </c>
      <c r="AQ77" s="196">
        <v>0</v>
      </c>
      <c r="AR77" s="196">
        <v>2.58</v>
      </c>
      <c r="AS77" s="196">
        <v>7.33</v>
      </c>
      <c r="AT77" s="196">
        <v>13.95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6.76</v>
      </c>
      <c r="D78" s="196">
        <v>0</v>
      </c>
      <c r="E78" s="196">
        <v>0</v>
      </c>
      <c r="F78" s="196">
        <v>14.19</v>
      </c>
      <c r="G78" s="196">
        <v>0</v>
      </c>
      <c r="H78" s="196">
        <v>0</v>
      </c>
      <c r="I78" s="196">
        <v>11.27</v>
      </c>
      <c r="J78" s="196">
        <v>0</v>
      </c>
      <c r="K78" s="196">
        <v>0.17</v>
      </c>
      <c r="L78" s="196">
        <v>390.42</v>
      </c>
      <c r="M78" s="196">
        <v>0.16</v>
      </c>
      <c r="N78" s="196">
        <v>1.29</v>
      </c>
      <c r="O78" s="196">
        <v>0</v>
      </c>
      <c r="P78" s="196">
        <v>1.49</v>
      </c>
      <c r="Q78" s="196">
        <v>0.22</v>
      </c>
      <c r="R78" s="196">
        <v>0.46</v>
      </c>
      <c r="S78" s="196">
        <v>0.28999999999999998</v>
      </c>
      <c r="T78" s="196">
        <v>0</v>
      </c>
      <c r="U78" s="196">
        <v>0.91</v>
      </c>
      <c r="V78" s="196">
        <v>0.23</v>
      </c>
      <c r="W78" s="196">
        <v>0.49</v>
      </c>
      <c r="X78" s="196">
        <v>1.07</v>
      </c>
      <c r="Y78" s="196">
        <v>0</v>
      </c>
      <c r="Z78" s="196">
        <v>2.76</v>
      </c>
      <c r="AA78" s="196">
        <v>0.98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19.61</v>
      </c>
      <c r="AL78" s="196">
        <v>0</v>
      </c>
      <c r="AM78" s="196">
        <v>0</v>
      </c>
      <c r="AN78" s="196">
        <v>0</v>
      </c>
      <c r="AO78" s="196">
        <v>266.45999999999998</v>
      </c>
      <c r="AP78" s="196">
        <v>0</v>
      </c>
      <c r="AQ78" s="196">
        <v>0</v>
      </c>
      <c r="AR78" s="196">
        <v>2.58</v>
      </c>
      <c r="AS78" s="196">
        <v>7.33</v>
      </c>
      <c r="AT78" s="196">
        <v>13.95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6.76</v>
      </c>
      <c r="D79" s="196">
        <v>0</v>
      </c>
      <c r="E79" s="196">
        <v>0</v>
      </c>
      <c r="F79" s="196">
        <v>14.19</v>
      </c>
      <c r="G79" s="196">
        <v>0</v>
      </c>
      <c r="H79" s="196">
        <v>0</v>
      </c>
      <c r="I79" s="196">
        <v>11.27</v>
      </c>
      <c r="J79" s="196">
        <v>0</v>
      </c>
      <c r="K79" s="196">
        <v>0.17</v>
      </c>
      <c r="L79" s="196">
        <v>446.59</v>
      </c>
      <c r="M79" s="196">
        <v>0.16</v>
      </c>
      <c r="N79" s="196">
        <v>1.29</v>
      </c>
      <c r="O79" s="196">
        <v>0</v>
      </c>
      <c r="P79" s="196">
        <v>1.49</v>
      </c>
      <c r="Q79" s="196">
        <v>1.9</v>
      </c>
      <c r="R79" s="196">
        <v>0</v>
      </c>
      <c r="S79" s="196">
        <v>2.39</v>
      </c>
      <c r="T79" s="196">
        <v>0</v>
      </c>
      <c r="U79" s="196">
        <v>0.91</v>
      </c>
      <c r="V79" s="196">
        <v>0.23</v>
      </c>
      <c r="W79" s="196">
        <v>0.49</v>
      </c>
      <c r="X79" s="196">
        <v>1.07</v>
      </c>
      <c r="Y79" s="196">
        <v>0</v>
      </c>
      <c r="Z79" s="196">
        <v>2.76</v>
      </c>
      <c r="AA79" s="196">
        <v>0.98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10.89</v>
      </c>
      <c r="AL79" s="196">
        <v>0</v>
      </c>
      <c r="AM79" s="196">
        <v>0</v>
      </c>
      <c r="AN79" s="196">
        <v>0</v>
      </c>
      <c r="AO79" s="196">
        <v>266.45999999999998</v>
      </c>
      <c r="AP79" s="196">
        <v>0</v>
      </c>
      <c r="AQ79" s="196">
        <v>0</v>
      </c>
      <c r="AR79" s="196">
        <v>2.58</v>
      </c>
      <c r="AS79" s="196">
        <v>7.33</v>
      </c>
      <c r="AT79" s="196">
        <v>13.95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6.76</v>
      </c>
      <c r="D80" s="196">
        <v>0</v>
      </c>
      <c r="E80" s="196">
        <v>0</v>
      </c>
      <c r="F80" s="196">
        <v>14.19</v>
      </c>
      <c r="G80" s="196">
        <v>0</v>
      </c>
      <c r="H80" s="196">
        <v>0</v>
      </c>
      <c r="I80" s="196">
        <v>11.27</v>
      </c>
      <c r="J80" s="196">
        <v>0</v>
      </c>
      <c r="K80" s="196">
        <v>0.17</v>
      </c>
      <c r="L80" s="196">
        <v>475.3</v>
      </c>
      <c r="M80" s="196">
        <v>0.16</v>
      </c>
      <c r="N80" s="196">
        <v>1.29</v>
      </c>
      <c r="O80" s="196">
        <v>0</v>
      </c>
      <c r="P80" s="196">
        <v>1.49</v>
      </c>
      <c r="Q80" s="196">
        <v>3.27</v>
      </c>
      <c r="R80" s="196">
        <v>0</v>
      </c>
      <c r="S80" s="196">
        <v>4.07</v>
      </c>
      <c r="T80" s="196">
        <v>0</v>
      </c>
      <c r="U80" s="196">
        <v>0.91</v>
      </c>
      <c r="V80" s="196">
        <v>0.23</v>
      </c>
      <c r="W80" s="196">
        <v>0.49</v>
      </c>
      <c r="X80" s="196">
        <v>1.07</v>
      </c>
      <c r="Y80" s="196">
        <v>0</v>
      </c>
      <c r="Z80" s="196">
        <v>2.76</v>
      </c>
      <c r="AA80" s="196">
        <v>0.98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10.89</v>
      </c>
      <c r="AL80" s="196">
        <v>0</v>
      </c>
      <c r="AM80" s="196">
        <v>0</v>
      </c>
      <c r="AN80" s="196">
        <v>0</v>
      </c>
      <c r="AO80" s="196">
        <v>266.45999999999998</v>
      </c>
      <c r="AP80" s="196">
        <v>0</v>
      </c>
      <c r="AQ80" s="196">
        <v>0</v>
      </c>
      <c r="AR80" s="196">
        <v>2.58</v>
      </c>
      <c r="AS80" s="196">
        <v>7.33</v>
      </c>
      <c r="AT80" s="196">
        <v>13.95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6.76</v>
      </c>
      <c r="D81" s="196">
        <v>0</v>
      </c>
      <c r="E81" s="196">
        <v>0</v>
      </c>
      <c r="F81" s="196">
        <v>14.19</v>
      </c>
      <c r="G81" s="196">
        <v>0</v>
      </c>
      <c r="H81" s="196">
        <v>0</v>
      </c>
      <c r="I81" s="196">
        <v>11.27</v>
      </c>
      <c r="J81" s="196">
        <v>0</v>
      </c>
      <c r="K81" s="196">
        <v>0.17</v>
      </c>
      <c r="L81" s="196">
        <v>475.3</v>
      </c>
      <c r="M81" s="196">
        <v>0.16</v>
      </c>
      <c r="N81" s="196">
        <v>1.29</v>
      </c>
      <c r="O81" s="196">
        <v>0</v>
      </c>
      <c r="P81" s="196">
        <v>1.49</v>
      </c>
      <c r="Q81" s="196">
        <v>3.42</v>
      </c>
      <c r="R81" s="196">
        <v>0.46</v>
      </c>
      <c r="S81" s="196">
        <v>4.24</v>
      </c>
      <c r="T81" s="196">
        <v>0</v>
      </c>
      <c r="U81" s="196">
        <v>0.91</v>
      </c>
      <c r="V81" s="196">
        <v>0.23</v>
      </c>
      <c r="W81" s="196">
        <v>0.49</v>
      </c>
      <c r="X81" s="196">
        <v>1.07</v>
      </c>
      <c r="Y81" s="196">
        <v>0</v>
      </c>
      <c r="Z81" s="196">
        <v>2.76</v>
      </c>
      <c r="AA81" s="196">
        <v>0.98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10.89</v>
      </c>
      <c r="AL81" s="196">
        <v>0</v>
      </c>
      <c r="AM81" s="196">
        <v>0</v>
      </c>
      <c r="AN81" s="196">
        <v>0</v>
      </c>
      <c r="AO81" s="196">
        <v>266.45999999999998</v>
      </c>
      <c r="AP81" s="196">
        <v>0</v>
      </c>
      <c r="AQ81" s="196">
        <v>0</v>
      </c>
      <c r="AR81" s="196">
        <v>2.58</v>
      </c>
      <c r="AS81" s="196">
        <v>7.33</v>
      </c>
      <c r="AT81" s="196">
        <v>13.95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6.76</v>
      </c>
      <c r="D82" s="196">
        <v>0</v>
      </c>
      <c r="E82" s="196">
        <v>0</v>
      </c>
      <c r="F82" s="196">
        <v>14.19</v>
      </c>
      <c r="G82" s="196">
        <v>0</v>
      </c>
      <c r="H82" s="196">
        <v>0</v>
      </c>
      <c r="I82" s="196">
        <v>11.27</v>
      </c>
      <c r="J82" s="196">
        <v>0</v>
      </c>
      <c r="K82" s="196">
        <v>0.17</v>
      </c>
      <c r="L82" s="196">
        <v>475.3</v>
      </c>
      <c r="M82" s="196">
        <v>0.16</v>
      </c>
      <c r="N82" s="196">
        <v>1.29</v>
      </c>
      <c r="O82" s="196">
        <v>0</v>
      </c>
      <c r="P82" s="196">
        <v>1.49</v>
      </c>
      <c r="Q82" s="196">
        <v>3.42</v>
      </c>
      <c r="R82" s="196">
        <v>0.46</v>
      </c>
      <c r="S82" s="196">
        <v>4.24</v>
      </c>
      <c r="T82" s="196">
        <v>0</v>
      </c>
      <c r="U82" s="196">
        <v>0.91</v>
      </c>
      <c r="V82" s="196">
        <v>0.23</v>
      </c>
      <c r="W82" s="196">
        <v>0.49</v>
      </c>
      <c r="X82" s="196">
        <v>1.07</v>
      </c>
      <c r="Y82" s="196">
        <v>0</v>
      </c>
      <c r="Z82" s="196">
        <v>2.76</v>
      </c>
      <c r="AA82" s="196">
        <v>0.98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10.89</v>
      </c>
      <c r="AL82" s="196">
        <v>0</v>
      </c>
      <c r="AM82" s="196">
        <v>0</v>
      </c>
      <c r="AN82" s="196">
        <v>0</v>
      </c>
      <c r="AO82" s="196">
        <v>266.45999999999998</v>
      </c>
      <c r="AP82" s="196">
        <v>0</v>
      </c>
      <c r="AQ82" s="196">
        <v>0</v>
      </c>
      <c r="AR82" s="196">
        <v>2.58</v>
      </c>
      <c r="AS82" s="196">
        <v>7.33</v>
      </c>
      <c r="AT82" s="196">
        <v>13.95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6.76</v>
      </c>
      <c r="D83" s="196">
        <v>0</v>
      </c>
      <c r="E83" s="196">
        <v>0</v>
      </c>
      <c r="F83" s="196">
        <v>14.19</v>
      </c>
      <c r="G83" s="196">
        <v>0</v>
      </c>
      <c r="H83" s="196">
        <v>0</v>
      </c>
      <c r="I83" s="196">
        <v>11.27</v>
      </c>
      <c r="J83" s="196">
        <v>0</v>
      </c>
      <c r="K83" s="196">
        <v>0</v>
      </c>
      <c r="L83" s="196">
        <v>475.3</v>
      </c>
      <c r="M83" s="196">
        <v>0.16</v>
      </c>
      <c r="N83" s="196">
        <v>1.29</v>
      </c>
      <c r="O83" s="196">
        <v>0</v>
      </c>
      <c r="P83" s="196">
        <v>1.49</v>
      </c>
      <c r="Q83" s="196">
        <v>3.42</v>
      </c>
      <c r="R83" s="196">
        <v>0.46</v>
      </c>
      <c r="S83" s="196">
        <v>4.24</v>
      </c>
      <c r="T83" s="196">
        <v>0</v>
      </c>
      <c r="U83" s="196">
        <v>0.91</v>
      </c>
      <c r="V83" s="196">
        <v>0.22</v>
      </c>
      <c r="W83" s="196">
        <v>0.49</v>
      </c>
      <c r="X83" s="196">
        <v>1.07</v>
      </c>
      <c r="Y83" s="196">
        <v>0</v>
      </c>
      <c r="Z83" s="196">
        <v>2.76</v>
      </c>
      <c r="AA83" s="196">
        <v>0.98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10.89</v>
      </c>
      <c r="AL83" s="196">
        <v>0</v>
      </c>
      <c r="AM83" s="196">
        <v>0</v>
      </c>
      <c r="AN83" s="196">
        <v>0</v>
      </c>
      <c r="AO83" s="196">
        <v>266.45999999999998</v>
      </c>
      <c r="AP83" s="196">
        <v>0</v>
      </c>
      <c r="AQ83" s="196">
        <v>0</v>
      </c>
      <c r="AR83" s="196">
        <v>2.58</v>
      </c>
      <c r="AS83" s="196">
        <v>7.33</v>
      </c>
      <c r="AT83" s="196">
        <v>13.95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6.76</v>
      </c>
      <c r="D84" s="196">
        <v>0</v>
      </c>
      <c r="E84" s="196">
        <v>0</v>
      </c>
      <c r="F84" s="196">
        <v>14.19</v>
      </c>
      <c r="G84" s="196">
        <v>0</v>
      </c>
      <c r="H84" s="196">
        <v>0</v>
      </c>
      <c r="I84" s="196">
        <v>11.27</v>
      </c>
      <c r="J84" s="196">
        <v>0</v>
      </c>
      <c r="K84" s="196">
        <v>0</v>
      </c>
      <c r="L84" s="196">
        <v>475.3</v>
      </c>
      <c r="M84" s="196">
        <v>0.16</v>
      </c>
      <c r="N84" s="196">
        <v>1.29</v>
      </c>
      <c r="O84" s="196">
        <v>0</v>
      </c>
      <c r="P84" s="196">
        <v>1.49</v>
      </c>
      <c r="Q84" s="196">
        <v>3.42</v>
      </c>
      <c r="R84" s="196">
        <v>0.46</v>
      </c>
      <c r="S84" s="196">
        <v>4.24</v>
      </c>
      <c r="T84" s="196">
        <v>0</v>
      </c>
      <c r="U84" s="196">
        <v>0.91</v>
      </c>
      <c r="V84" s="196">
        <v>0.22</v>
      </c>
      <c r="W84" s="196">
        <v>0.49</v>
      </c>
      <c r="X84" s="196">
        <v>1.07</v>
      </c>
      <c r="Y84" s="196">
        <v>0</v>
      </c>
      <c r="Z84" s="196">
        <v>2.76</v>
      </c>
      <c r="AA84" s="196">
        <v>0.98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10.89</v>
      </c>
      <c r="AL84" s="196">
        <v>0</v>
      </c>
      <c r="AM84" s="196">
        <v>0</v>
      </c>
      <c r="AN84" s="196">
        <v>0</v>
      </c>
      <c r="AO84" s="196">
        <v>266.45999999999998</v>
      </c>
      <c r="AP84" s="196">
        <v>0</v>
      </c>
      <c r="AQ84" s="196">
        <v>0</v>
      </c>
      <c r="AR84" s="196">
        <v>2.58</v>
      </c>
      <c r="AS84" s="196">
        <v>7.33</v>
      </c>
      <c r="AT84" s="196">
        <v>13.95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6.76</v>
      </c>
      <c r="D85" s="196">
        <v>0</v>
      </c>
      <c r="E85" s="196">
        <v>0</v>
      </c>
      <c r="F85" s="196">
        <v>14.19</v>
      </c>
      <c r="G85" s="196">
        <v>0</v>
      </c>
      <c r="H85" s="196">
        <v>0</v>
      </c>
      <c r="I85" s="196">
        <v>11.27</v>
      </c>
      <c r="J85" s="196">
        <v>0</v>
      </c>
      <c r="K85" s="196">
        <v>0.17</v>
      </c>
      <c r="L85" s="196">
        <v>475.3</v>
      </c>
      <c r="M85" s="196">
        <v>0.16</v>
      </c>
      <c r="N85" s="196">
        <v>1.29</v>
      </c>
      <c r="O85" s="196">
        <v>0</v>
      </c>
      <c r="P85" s="196">
        <v>1.49</v>
      </c>
      <c r="Q85" s="196">
        <v>3.42</v>
      </c>
      <c r="R85" s="196">
        <v>0.46</v>
      </c>
      <c r="S85" s="196">
        <v>4.24</v>
      </c>
      <c r="T85" s="196">
        <v>0</v>
      </c>
      <c r="U85" s="196">
        <v>0.91</v>
      </c>
      <c r="V85" s="196">
        <v>0.23</v>
      </c>
      <c r="W85" s="196">
        <v>0.49</v>
      </c>
      <c r="X85" s="196">
        <v>1.07</v>
      </c>
      <c r="Y85" s="196">
        <v>0</v>
      </c>
      <c r="Z85" s="196">
        <v>2.76</v>
      </c>
      <c r="AA85" s="196">
        <v>0.98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266.45999999999998</v>
      </c>
      <c r="AP85" s="196">
        <v>0</v>
      </c>
      <c r="AQ85" s="196">
        <v>0</v>
      </c>
      <c r="AR85" s="196">
        <v>2.58</v>
      </c>
      <c r="AS85" s="196">
        <v>7.33</v>
      </c>
      <c r="AT85" s="196">
        <v>13.95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6.93</v>
      </c>
      <c r="D86" s="196">
        <v>0</v>
      </c>
      <c r="E86" s="196">
        <v>0</v>
      </c>
      <c r="F86" s="196">
        <v>14.19</v>
      </c>
      <c r="G86" s="196">
        <v>0</v>
      </c>
      <c r="H86" s="196">
        <v>0</v>
      </c>
      <c r="I86" s="196">
        <v>11.27</v>
      </c>
      <c r="J86" s="196">
        <v>0</v>
      </c>
      <c r="K86" s="196">
        <v>0.17</v>
      </c>
      <c r="L86" s="196">
        <v>475.3</v>
      </c>
      <c r="M86" s="196">
        <v>0.16</v>
      </c>
      <c r="N86" s="196">
        <v>1.29</v>
      </c>
      <c r="O86" s="196">
        <v>0</v>
      </c>
      <c r="P86" s="196">
        <v>1.49</v>
      </c>
      <c r="Q86" s="196">
        <v>3.42</v>
      </c>
      <c r="R86" s="196">
        <v>7.22</v>
      </c>
      <c r="S86" s="196">
        <v>4.24</v>
      </c>
      <c r="T86" s="196">
        <v>0</v>
      </c>
      <c r="U86" s="196">
        <v>0.91</v>
      </c>
      <c r="V86" s="196">
        <v>6.36</v>
      </c>
      <c r="W86" s="196">
        <v>0.49</v>
      </c>
      <c r="X86" s="196">
        <v>1.07</v>
      </c>
      <c r="Y86" s="196">
        <v>0</v>
      </c>
      <c r="Z86" s="196">
        <v>2.76</v>
      </c>
      <c r="AA86" s="196">
        <v>19.95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266.45999999999998</v>
      </c>
      <c r="AP86" s="196">
        <v>0</v>
      </c>
      <c r="AQ86" s="196">
        <v>0</v>
      </c>
      <c r="AR86" s="196">
        <v>2.58</v>
      </c>
      <c r="AS86" s="196">
        <v>7.33</v>
      </c>
      <c r="AT86" s="196">
        <v>13.95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6.93</v>
      </c>
      <c r="D87" s="196">
        <v>0</v>
      </c>
      <c r="E87" s="196">
        <v>0</v>
      </c>
      <c r="F87" s="196">
        <v>14.19</v>
      </c>
      <c r="G87" s="196">
        <v>0</v>
      </c>
      <c r="H87" s="196">
        <v>0</v>
      </c>
      <c r="I87" s="196">
        <v>11.27</v>
      </c>
      <c r="J87" s="196">
        <v>0</v>
      </c>
      <c r="K87" s="196">
        <v>0.17</v>
      </c>
      <c r="L87" s="196">
        <v>475.3</v>
      </c>
      <c r="M87" s="196">
        <v>0.16</v>
      </c>
      <c r="N87" s="196">
        <v>1.29</v>
      </c>
      <c r="O87" s="196">
        <v>0</v>
      </c>
      <c r="P87" s="196">
        <v>1.49</v>
      </c>
      <c r="Q87" s="196">
        <v>3.42</v>
      </c>
      <c r="R87" s="196">
        <v>7.22</v>
      </c>
      <c r="S87" s="196">
        <v>4.24</v>
      </c>
      <c r="T87" s="196">
        <v>0</v>
      </c>
      <c r="U87" s="196">
        <v>0.91</v>
      </c>
      <c r="V87" s="196">
        <v>6.36</v>
      </c>
      <c r="W87" s="196">
        <v>0.49</v>
      </c>
      <c r="X87" s="196">
        <v>1.07</v>
      </c>
      <c r="Y87" s="196">
        <v>0</v>
      </c>
      <c r="Z87" s="196">
        <v>2.76</v>
      </c>
      <c r="AA87" s="196">
        <v>19.95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266.45999999999998</v>
      </c>
      <c r="AP87" s="196">
        <v>0</v>
      </c>
      <c r="AQ87" s="196">
        <v>0</v>
      </c>
      <c r="AR87" s="196">
        <v>2.58</v>
      </c>
      <c r="AS87" s="196">
        <v>7.33</v>
      </c>
      <c r="AT87" s="196">
        <v>13.95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6.93</v>
      </c>
      <c r="D88" s="196">
        <v>0</v>
      </c>
      <c r="E88" s="196">
        <v>0</v>
      </c>
      <c r="F88" s="196">
        <v>14.19</v>
      </c>
      <c r="G88" s="196">
        <v>0</v>
      </c>
      <c r="H88" s="196">
        <v>0</v>
      </c>
      <c r="I88" s="196">
        <v>11.27</v>
      </c>
      <c r="J88" s="196">
        <v>0</v>
      </c>
      <c r="K88" s="196">
        <v>0.17</v>
      </c>
      <c r="L88" s="196">
        <v>475.3</v>
      </c>
      <c r="M88" s="196">
        <v>0.16</v>
      </c>
      <c r="N88" s="196">
        <v>1.29</v>
      </c>
      <c r="O88" s="196">
        <v>0</v>
      </c>
      <c r="P88" s="196">
        <v>1.49</v>
      </c>
      <c r="Q88" s="196">
        <v>3.42</v>
      </c>
      <c r="R88" s="196">
        <v>7.22</v>
      </c>
      <c r="S88" s="196">
        <v>4.24</v>
      </c>
      <c r="T88" s="196">
        <v>0</v>
      </c>
      <c r="U88" s="196">
        <v>0.91</v>
      </c>
      <c r="V88" s="196">
        <v>6.36</v>
      </c>
      <c r="W88" s="196">
        <v>0.49</v>
      </c>
      <c r="X88" s="196">
        <v>1.07</v>
      </c>
      <c r="Y88" s="196">
        <v>0</v>
      </c>
      <c r="Z88" s="196">
        <v>2.76</v>
      </c>
      <c r="AA88" s="196">
        <v>19.95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266.45999999999998</v>
      </c>
      <c r="AP88" s="196">
        <v>0</v>
      </c>
      <c r="AQ88" s="196">
        <v>0</v>
      </c>
      <c r="AR88" s="196">
        <v>2.58</v>
      </c>
      <c r="AS88" s="196">
        <v>7.33</v>
      </c>
      <c r="AT88" s="196">
        <v>13.95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6.93</v>
      </c>
      <c r="D89" s="196">
        <v>0</v>
      </c>
      <c r="E89" s="196">
        <v>0</v>
      </c>
      <c r="F89" s="196">
        <v>14.23</v>
      </c>
      <c r="G89" s="196">
        <v>0</v>
      </c>
      <c r="H89" s="196">
        <v>0</v>
      </c>
      <c r="I89" s="196">
        <v>11.27</v>
      </c>
      <c r="J89" s="196">
        <v>0</v>
      </c>
      <c r="K89" s="196">
        <v>0.17</v>
      </c>
      <c r="L89" s="196">
        <v>475.3</v>
      </c>
      <c r="M89" s="196">
        <v>0.16</v>
      </c>
      <c r="N89" s="196">
        <v>1.29</v>
      </c>
      <c r="O89" s="196">
        <v>0</v>
      </c>
      <c r="P89" s="196">
        <v>1.49</v>
      </c>
      <c r="Q89" s="196">
        <v>3.42</v>
      </c>
      <c r="R89" s="196">
        <v>7.22</v>
      </c>
      <c r="S89" s="196">
        <v>4.24</v>
      </c>
      <c r="T89" s="196">
        <v>0</v>
      </c>
      <c r="U89" s="196">
        <v>0.91</v>
      </c>
      <c r="V89" s="196">
        <v>6.36</v>
      </c>
      <c r="W89" s="196">
        <v>0.49</v>
      </c>
      <c r="X89" s="196">
        <v>1.07</v>
      </c>
      <c r="Y89" s="196">
        <v>0</v>
      </c>
      <c r="Z89" s="196">
        <v>2.76</v>
      </c>
      <c r="AA89" s="196">
        <v>19.95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266.45999999999998</v>
      </c>
      <c r="AP89" s="196">
        <v>0</v>
      </c>
      <c r="AQ89" s="196">
        <v>0</v>
      </c>
      <c r="AR89" s="196">
        <v>2.58</v>
      </c>
      <c r="AS89" s="196">
        <v>7.33</v>
      </c>
      <c r="AT89" s="196">
        <v>13.95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6.93</v>
      </c>
      <c r="D90" s="196">
        <v>0</v>
      </c>
      <c r="E90" s="196">
        <v>0</v>
      </c>
      <c r="F90" s="196">
        <v>14.23</v>
      </c>
      <c r="G90" s="196">
        <v>0</v>
      </c>
      <c r="H90" s="196">
        <v>0</v>
      </c>
      <c r="I90" s="196">
        <v>11.27</v>
      </c>
      <c r="J90" s="196">
        <v>0</v>
      </c>
      <c r="K90" s="196">
        <v>0.17</v>
      </c>
      <c r="L90" s="196">
        <v>475.3</v>
      </c>
      <c r="M90" s="196">
        <v>0.16</v>
      </c>
      <c r="N90" s="196">
        <v>1.29</v>
      </c>
      <c r="O90" s="196">
        <v>0</v>
      </c>
      <c r="P90" s="196">
        <v>1.49</v>
      </c>
      <c r="Q90" s="196">
        <v>3.42</v>
      </c>
      <c r="R90" s="196">
        <v>7.22</v>
      </c>
      <c r="S90" s="196">
        <v>4.24</v>
      </c>
      <c r="T90" s="196">
        <v>0</v>
      </c>
      <c r="U90" s="196">
        <v>0.91</v>
      </c>
      <c r="V90" s="196">
        <v>6.36</v>
      </c>
      <c r="W90" s="196">
        <v>0.49</v>
      </c>
      <c r="X90" s="196">
        <v>1.07</v>
      </c>
      <c r="Y90" s="196">
        <v>0</v>
      </c>
      <c r="Z90" s="196">
        <v>29.46</v>
      </c>
      <c r="AA90" s="196">
        <v>19.95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266.45999999999998</v>
      </c>
      <c r="AP90" s="196">
        <v>0</v>
      </c>
      <c r="AQ90" s="196">
        <v>0</v>
      </c>
      <c r="AR90" s="196">
        <v>2.58</v>
      </c>
      <c r="AS90" s="196">
        <v>7.33</v>
      </c>
      <c r="AT90" s="196">
        <v>13.95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6.93</v>
      </c>
      <c r="D91" s="196">
        <v>0</v>
      </c>
      <c r="E91" s="196">
        <v>0</v>
      </c>
      <c r="F91" s="196">
        <v>14.23</v>
      </c>
      <c r="G91" s="196">
        <v>0</v>
      </c>
      <c r="H91" s="196">
        <v>0</v>
      </c>
      <c r="I91" s="196">
        <v>11.27</v>
      </c>
      <c r="J91" s="196">
        <v>0</v>
      </c>
      <c r="K91" s="196">
        <v>0.17</v>
      </c>
      <c r="L91" s="196">
        <v>475.3</v>
      </c>
      <c r="M91" s="196">
        <v>0.16</v>
      </c>
      <c r="N91" s="196">
        <v>1.29</v>
      </c>
      <c r="O91" s="196">
        <v>0</v>
      </c>
      <c r="P91" s="196">
        <v>1.49</v>
      </c>
      <c r="Q91" s="196">
        <v>3.42</v>
      </c>
      <c r="R91" s="196">
        <v>7.22</v>
      </c>
      <c r="S91" s="196">
        <v>4.24</v>
      </c>
      <c r="T91" s="196">
        <v>0</v>
      </c>
      <c r="U91" s="196">
        <v>0.91</v>
      </c>
      <c r="V91" s="196">
        <v>6.04</v>
      </c>
      <c r="W91" s="196">
        <v>0.49</v>
      </c>
      <c r="X91" s="196">
        <v>1.07</v>
      </c>
      <c r="Y91" s="196">
        <v>0</v>
      </c>
      <c r="Z91" s="196">
        <v>2.76</v>
      </c>
      <c r="AA91" s="196">
        <v>19.95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266.45999999999998</v>
      </c>
      <c r="AP91" s="196">
        <v>0</v>
      </c>
      <c r="AQ91" s="196">
        <v>0</v>
      </c>
      <c r="AR91" s="196">
        <v>2.58</v>
      </c>
      <c r="AS91" s="196">
        <v>7.33</v>
      </c>
      <c r="AT91" s="196">
        <v>13.95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6.93</v>
      </c>
      <c r="D92" s="196">
        <v>0</v>
      </c>
      <c r="E92" s="196">
        <v>0</v>
      </c>
      <c r="F92" s="196">
        <v>14.23</v>
      </c>
      <c r="G92" s="196">
        <v>0</v>
      </c>
      <c r="H92" s="196">
        <v>0</v>
      </c>
      <c r="I92" s="196">
        <v>11.27</v>
      </c>
      <c r="J92" s="196">
        <v>0</v>
      </c>
      <c r="K92" s="196">
        <v>0.17</v>
      </c>
      <c r="L92" s="196">
        <v>475.3</v>
      </c>
      <c r="M92" s="196">
        <v>0.16</v>
      </c>
      <c r="N92" s="196">
        <v>1.29</v>
      </c>
      <c r="O92" s="196">
        <v>0</v>
      </c>
      <c r="P92" s="196">
        <v>1.49</v>
      </c>
      <c r="Q92" s="196">
        <v>3.42</v>
      </c>
      <c r="R92" s="196">
        <v>7.22</v>
      </c>
      <c r="S92" s="196">
        <v>4.24</v>
      </c>
      <c r="T92" s="196">
        <v>0</v>
      </c>
      <c r="U92" s="196">
        <v>0.91</v>
      </c>
      <c r="V92" s="196">
        <v>6.36</v>
      </c>
      <c r="W92" s="196">
        <v>0.49</v>
      </c>
      <c r="X92" s="196">
        <v>1.07</v>
      </c>
      <c r="Y92" s="196">
        <v>0</v>
      </c>
      <c r="Z92" s="196">
        <v>2.76</v>
      </c>
      <c r="AA92" s="196">
        <v>19.95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266.45999999999998</v>
      </c>
      <c r="AP92" s="196">
        <v>0</v>
      </c>
      <c r="AQ92" s="196">
        <v>0</v>
      </c>
      <c r="AR92" s="196">
        <v>2.58</v>
      </c>
      <c r="AS92" s="196">
        <v>7.33</v>
      </c>
      <c r="AT92" s="196">
        <v>13.95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6.93</v>
      </c>
      <c r="D93" s="196">
        <v>0</v>
      </c>
      <c r="E93" s="196">
        <v>0</v>
      </c>
      <c r="F93" s="196">
        <v>14.23</v>
      </c>
      <c r="G93" s="196">
        <v>0</v>
      </c>
      <c r="H93" s="196">
        <v>0</v>
      </c>
      <c r="I93" s="196">
        <v>11.27</v>
      </c>
      <c r="J93" s="196">
        <v>0</v>
      </c>
      <c r="K93" s="196">
        <v>0.17</v>
      </c>
      <c r="L93" s="196">
        <v>475.3</v>
      </c>
      <c r="M93" s="196">
        <v>0.16</v>
      </c>
      <c r="N93" s="196">
        <v>1.29</v>
      </c>
      <c r="O93" s="196">
        <v>0</v>
      </c>
      <c r="P93" s="196">
        <v>1.49</v>
      </c>
      <c r="Q93" s="196">
        <v>3.42</v>
      </c>
      <c r="R93" s="196">
        <v>7.22</v>
      </c>
      <c r="S93" s="196">
        <v>4.24</v>
      </c>
      <c r="T93" s="196">
        <v>0</v>
      </c>
      <c r="U93" s="196">
        <v>0.91</v>
      </c>
      <c r="V93" s="196">
        <v>6.36</v>
      </c>
      <c r="W93" s="196">
        <v>0.49</v>
      </c>
      <c r="X93" s="196">
        <v>0.63</v>
      </c>
      <c r="Y93" s="196">
        <v>0</v>
      </c>
      <c r="Z93" s="196">
        <v>2.76</v>
      </c>
      <c r="AA93" s="196">
        <v>19.95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266.45999999999998</v>
      </c>
      <c r="AP93" s="196">
        <v>0</v>
      </c>
      <c r="AQ93" s="196">
        <v>0</v>
      </c>
      <c r="AR93" s="196">
        <v>2.58</v>
      </c>
      <c r="AS93" s="196">
        <v>7.33</v>
      </c>
      <c r="AT93" s="196">
        <v>13.95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6.93</v>
      </c>
      <c r="D94" s="196">
        <v>0</v>
      </c>
      <c r="E94" s="196">
        <v>0</v>
      </c>
      <c r="F94" s="196">
        <v>14.23</v>
      </c>
      <c r="G94" s="196">
        <v>0</v>
      </c>
      <c r="H94" s="196">
        <v>0</v>
      </c>
      <c r="I94" s="196">
        <v>11.27</v>
      </c>
      <c r="J94" s="196">
        <v>0</v>
      </c>
      <c r="K94" s="196">
        <v>0.17</v>
      </c>
      <c r="L94" s="196">
        <v>475.3</v>
      </c>
      <c r="M94" s="196">
        <v>0.16</v>
      </c>
      <c r="N94" s="196">
        <v>1.29</v>
      </c>
      <c r="O94" s="196">
        <v>0</v>
      </c>
      <c r="P94" s="196">
        <v>1.49</v>
      </c>
      <c r="Q94" s="196">
        <v>3.42</v>
      </c>
      <c r="R94" s="196">
        <v>7.22</v>
      </c>
      <c r="S94" s="196">
        <v>4.24</v>
      </c>
      <c r="T94" s="196">
        <v>0</v>
      </c>
      <c r="U94" s="196">
        <v>0.91</v>
      </c>
      <c r="V94" s="196">
        <v>6.36</v>
      </c>
      <c r="W94" s="196">
        <v>0.49</v>
      </c>
      <c r="X94" s="196">
        <v>1.07</v>
      </c>
      <c r="Y94" s="196">
        <v>0</v>
      </c>
      <c r="Z94" s="196">
        <v>29.46</v>
      </c>
      <c r="AA94" s="196">
        <v>19.95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266.45999999999998</v>
      </c>
      <c r="AP94" s="196">
        <v>0</v>
      </c>
      <c r="AQ94" s="196">
        <v>0</v>
      </c>
      <c r="AR94" s="196">
        <v>2.58</v>
      </c>
      <c r="AS94" s="196">
        <v>7.33</v>
      </c>
      <c r="AT94" s="196">
        <v>13.95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6.93</v>
      </c>
      <c r="D95" s="196">
        <v>0</v>
      </c>
      <c r="E95" s="196">
        <v>0</v>
      </c>
      <c r="F95" s="196">
        <v>14.23</v>
      </c>
      <c r="G95" s="196">
        <v>0</v>
      </c>
      <c r="H95" s="196">
        <v>0</v>
      </c>
      <c r="I95" s="196">
        <v>11.27</v>
      </c>
      <c r="J95" s="196">
        <v>0</v>
      </c>
      <c r="K95" s="196">
        <v>0.17</v>
      </c>
      <c r="L95" s="196">
        <v>475.3</v>
      </c>
      <c r="M95" s="196">
        <v>0.16</v>
      </c>
      <c r="N95" s="196">
        <v>1.29</v>
      </c>
      <c r="O95" s="196">
        <v>0</v>
      </c>
      <c r="P95" s="196">
        <v>1.49</v>
      </c>
      <c r="Q95" s="196">
        <v>3.42</v>
      </c>
      <c r="R95" s="196">
        <v>7.22</v>
      </c>
      <c r="S95" s="196">
        <v>4.24</v>
      </c>
      <c r="T95" s="196">
        <v>0</v>
      </c>
      <c r="U95" s="196">
        <v>0.91</v>
      </c>
      <c r="V95" s="196">
        <v>6.36</v>
      </c>
      <c r="W95" s="196">
        <v>8.92</v>
      </c>
      <c r="X95" s="196">
        <v>15.7</v>
      </c>
      <c r="Y95" s="196">
        <v>0</v>
      </c>
      <c r="Z95" s="196">
        <v>29.46</v>
      </c>
      <c r="AA95" s="196">
        <v>19.95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266.45999999999998</v>
      </c>
      <c r="AP95" s="196">
        <v>0</v>
      </c>
      <c r="AQ95" s="196">
        <v>0</v>
      </c>
      <c r="AR95" s="196">
        <v>2.58</v>
      </c>
      <c r="AS95" s="196">
        <v>7.33</v>
      </c>
      <c r="AT95" s="196">
        <v>13.95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6.93</v>
      </c>
      <c r="D96" s="196">
        <v>0</v>
      </c>
      <c r="E96" s="196">
        <v>0</v>
      </c>
      <c r="F96" s="196">
        <v>14.23</v>
      </c>
      <c r="G96" s="196">
        <v>0</v>
      </c>
      <c r="H96" s="196">
        <v>0</v>
      </c>
      <c r="I96" s="196">
        <v>11.27</v>
      </c>
      <c r="J96" s="196">
        <v>0</v>
      </c>
      <c r="K96" s="196">
        <v>0.17</v>
      </c>
      <c r="L96" s="196">
        <v>475.3</v>
      </c>
      <c r="M96" s="196">
        <v>0.16</v>
      </c>
      <c r="N96" s="196">
        <v>1.29</v>
      </c>
      <c r="O96" s="196">
        <v>0</v>
      </c>
      <c r="P96" s="196">
        <v>1.49</v>
      </c>
      <c r="Q96" s="196">
        <v>3.42</v>
      </c>
      <c r="R96" s="196">
        <v>7.22</v>
      </c>
      <c r="S96" s="196">
        <v>4.24</v>
      </c>
      <c r="T96" s="196">
        <v>0</v>
      </c>
      <c r="U96" s="196">
        <v>0.91</v>
      </c>
      <c r="V96" s="196">
        <v>6.36</v>
      </c>
      <c r="W96" s="196">
        <v>9.0500000000000007</v>
      </c>
      <c r="X96" s="196">
        <v>15.7</v>
      </c>
      <c r="Y96" s="196">
        <v>0</v>
      </c>
      <c r="Z96" s="196">
        <v>29.47</v>
      </c>
      <c r="AA96" s="196">
        <v>19.95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266.45999999999998</v>
      </c>
      <c r="AP96" s="196">
        <v>0</v>
      </c>
      <c r="AQ96" s="196">
        <v>0</v>
      </c>
      <c r="AR96" s="196">
        <v>2.58</v>
      </c>
      <c r="AS96" s="196">
        <v>7.33</v>
      </c>
      <c r="AT96" s="196">
        <v>13.95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6.93</v>
      </c>
      <c r="D97" s="196">
        <v>0</v>
      </c>
      <c r="E97" s="196">
        <v>0</v>
      </c>
      <c r="F97" s="196">
        <v>14.23</v>
      </c>
      <c r="G97" s="196">
        <v>0</v>
      </c>
      <c r="H97" s="196">
        <v>0</v>
      </c>
      <c r="I97" s="196">
        <v>11.27</v>
      </c>
      <c r="J97" s="196">
        <v>0</v>
      </c>
      <c r="K97" s="196">
        <v>0.17</v>
      </c>
      <c r="L97" s="196">
        <v>475.3</v>
      </c>
      <c r="M97" s="196">
        <v>0.16</v>
      </c>
      <c r="N97" s="196">
        <v>1.29</v>
      </c>
      <c r="O97" s="196">
        <v>0</v>
      </c>
      <c r="P97" s="196">
        <v>1.49</v>
      </c>
      <c r="Q97" s="196">
        <v>3.42</v>
      </c>
      <c r="R97" s="196">
        <v>7.22</v>
      </c>
      <c r="S97" s="196">
        <v>4.24</v>
      </c>
      <c r="T97" s="196">
        <v>0</v>
      </c>
      <c r="U97" s="196">
        <v>0.91</v>
      </c>
      <c r="V97" s="196">
        <v>6.36</v>
      </c>
      <c r="W97" s="196">
        <v>9.0500000000000007</v>
      </c>
      <c r="X97" s="196">
        <v>15.7</v>
      </c>
      <c r="Y97" s="196">
        <v>0</v>
      </c>
      <c r="Z97" s="196">
        <v>29.47</v>
      </c>
      <c r="AA97" s="196">
        <v>19.95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266.45999999999998</v>
      </c>
      <c r="AP97" s="196">
        <v>0</v>
      </c>
      <c r="AQ97" s="196">
        <v>0</v>
      </c>
      <c r="AR97" s="196">
        <v>2.58</v>
      </c>
      <c r="AS97" s="196">
        <v>7.33</v>
      </c>
      <c r="AT97" s="196">
        <v>13.95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6.93</v>
      </c>
      <c r="D98" s="196">
        <v>0</v>
      </c>
      <c r="E98" s="196">
        <v>0</v>
      </c>
      <c r="F98" s="196">
        <v>14.23</v>
      </c>
      <c r="G98" s="196">
        <v>0</v>
      </c>
      <c r="H98" s="196">
        <v>0</v>
      </c>
      <c r="I98" s="196">
        <v>11.27</v>
      </c>
      <c r="J98" s="196">
        <v>0</v>
      </c>
      <c r="K98" s="196">
        <v>0.17</v>
      </c>
      <c r="L98" s="196">
        <v>475.3</v>
      </c>
      <c r="M98" s="196">
        <v>0.16</v>
      </c>
      <c r="N98" s="196">
        <v>1.29</v>
      </c>
      <c r="O98" s="196">
        <v>0</v>
      </c>
      <c r="P98" s="196">
        <v>1.49</v>
      </c>
      <c r="Q98" s="196">
        <v>3.42</v>
      </c>
      <c r="R98" s="196">
        <v>7.22</v>
      </c>
      <c r="S98" s="196">
        <v>4.24</v>
      </c>
      <c r="T98" s="196">
        <v>0</v>
      </c>
      <c r="U98" s="196">
        <v>0.91</v>
      </c>
      <c r="V98" s="196">
        <v>6.36</v>
      </c>
      <c r="W98" s="196">
        <v>9.0500000000000007</v>
      </c>
      <c r="X98" s="196">
        <v>15.7</v>
      </c>
      <c r="Y98" s="196">
        <v>0</v>
      </c>
      <c r="Z98" s="196">
        <v>29.47</v>
      </c>
      <c r="AA98" s="196">
        <v>19.95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266.45999999999998</v>
      </c>
      <c r="AP98" s="196">
        <v>0</v>
      </c>
      <c r="AQ98" s="196">
        <v>0</v>
      </c>
      <c r="AR98" s="196">
        <v>2.58</v>
      </c>
      <c r="AS98" s="196">
        <v>7.33</v>
      </c>
      <c r="AT98" s="196">
        <v>13.95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0.16278249999999994</v>
      </c>
      <c r="D99">
        <f t="shared" si="0"/>
        <v>0</v>
      </c>
      <c r="E99">
        <f t="shared" si="0"/>
        <v>0</v>
      </c>
      <c r="F99">
        <f t="shared" si="0"/>
        <v>0.33992749999999972</v>
      </c>
      <c r="G99">
        <f t="shared" si="0"/>
        <v>0</v>
      </c>
      <c r="H99">
        <f t="shared" si="0"/>
        <v>0</v>
      </c>
      <c r="I99">
        <f t="shared" si="0"/>
        <v>0.27047999999999972</v>
      </c>
      <c r="J99">
        <f t="shared" si="0"/>
        <v>0</v>
      </c>
      <c r="K99">
        <f t="shared" si="0"/>
        <v>3.984999999999999E-3</v>
      </c>
      <c r="L99">
        <f t="shared" si="0"/>
        <v>11.163192500000008</v>
      </c>
      <c r="M99">
        <f t="shared" si="0"/>
        <v>5.100000000000003E-3</v>
      </c>
      <c r="N99">
        <f t="shared" si="0"/>
        <v>3.0960000000000064E-2</v>
      </c>
      <c r="O99">
        <f t="shared" si="0"/>
        <v>0</v>
      </c>
      <c r="P99">
        <f t="shared" si="0"/>
        <v>3.5759999999999979E-2</v>
      </c>
      <c r="Q99">
        <f t="shared" si="0"/>
        <v>7.4382499999999921E-2</v>
      </c>
      <c r="R99">
        <f t="shared" si="0"/>
        <v>0.10144000000000004</v>
      </c>
      <c r="S99">
        <f t="shared" si="0"/>
        <v>8.4310000000000065E-2</v>
      </c>
      <c r="T99">
        <f t="shared" si="0"/>
        <v>0</v>
      </c>
      <c r="U99">
        <f t="shared" si="0"/>
        <v>2.183999999999995E-2</v>
      </c>
      <c r="V99">
        <f t="shared" si="0"/>
        <v>5.6270000000000008E-2</v>
      </c>
      <c r="W99">
        <f t="shared" si="0"/>
        <v>7.6927500000000149E-2</v>
      </c>
      <c r="X99">
        <f t="shared" si="0"/>
        <v>0.17607500000000059</v>
      </c>
      <c r="Y99">
        <f t="shared" si="0"/>
        <v>0</v>
      </c>
      <c r="Z99">
        <f t="shared" si="0"/>
        <v>0.45324750000000003</v>
      </c>
      <c r="AA99">
        <f t="shared" si="0"/>
        <v>0.24151750000000041</v>
      </c>
      <c r="AB99">
        <f t="shared" si="0"/>
        <v>0</v>
      </c>
      <c r="AC99">
        <f t="shared" si="0"/>
        <v>3.208999999999998E-2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0.25592999999999982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6.1920000000000128E-2</v>
      </c>
      <c r="AS99">
        <f t="shared" si="0"/>
        <v>0.17592000000000019</v>
      </c>
      <c r="AT99">
        <f t="shared" si="0"/>
        <v>0.3348000000000006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-13</v>
      </c>
      <c r="G33" s="82">
        <v>-13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13</v>
      </c>
      <c r="AF33" s="82">
        <v>0</v>
      </c>
      <c r="AG33" s="82">
        <v>0</v>
      </c>
      <c r="AH33" s="82">
        <v>0</v>
      </c>
      <c r="AI33" s="82">
        <v>13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13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-13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130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130</v>
      </c>
      <c r="DF33" s="81">
        <f t="shared" si="31"/>
        <v>13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-13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-67</v>
      </c>
      <c r="G34" s="82">
        <v>-67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67</v>
      </c>
      <c r="AF34" s="82">
        <v>0</v>
      </c>
      <c r="AG34" s="82">
        <v>0</v>
      </c>
      <c r="AH34" s="82">
        <v>0</v>
      </c>
      <c r="AI34" s="82">
        <v>67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67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-67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670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670</v>
      </c>
      <c r="DF34" s="81">
        <f t="shared" si="31"/>
        <v>67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-67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-46.420999999999999</v>
      </c>
      <c r="G35" s="82">
        <v>-46.420999999999999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46.420999999999999</v>
      </c>
      <c r="AF35" s="82">
        <v>0</v>
      </c>
      <c r="AG35" s="82">
        <v>0</v>
      </c>
      <c r="AH35" s="82">
        <v>0</v>
      </c>
      <c r="AI35" s="82">
        <v>46.420999999999999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46.420999999999999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-46.420999999999999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464.21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464.21</v>
      </c>
      <c r="DF35" s="81">
        <f t="shared" si="31"/>
        <v>46.420999999999999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-46.420999999999999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-36.950000000000003</v>
      </c>
      <c r="G36" s="82">
        <v>-36.950000000000003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36.950000000000003</v>
      </c>
      <c r="AF36" s="82">
        <v>0</v>
      </c>
      <c r="AG36" s="82">
        <v>0</v>
      </c>
      <c r="AH36" s="82">
        <v>0</v>
      </c>
      <c r="AI36" s="82">
        <v>36.950000000000003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36.950000000000003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-36.950000000000003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369.5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369.5</v>
      </c>
      <c r="DF36" s="81">
        <f t="shared" si="31"/>
        <v>36.950000000000003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-36.950000000000003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-30.597000000000001</v>
      </c>
      <c r="G37" s="82">
        <v>-30.597000000000001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30.597000000000001</v>
      </c>
      <c r="AF37" s="82">
        <v>0</v>
      </c>
      <c r="AG37" s="82">
        <v>0</v>
      </c>
      <c r="AH37" s="82">
        <v>0</v>
      </c>
      <c r="AI37" s="82">
        <v>30.597000000000001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30.597000000000001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-30.597000000000001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305.97000000000003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305.97000000000003</v>
      </c>
      <c r="DF37" s="81">
        <f t="shared" si="31"/>
        <v>30.597000000000001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-30.597000000000001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-13.441000000000001</v>
      </c>
      <c r="G38" s="82">
        <v>-13.441000000000001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13.441000000000001</v>
      </c>
      <c r="AF38" s="82">
        <v>0</v>
      </c>
      <c r="AG38" s="82">
        <v>0</v>
      </c>
      <c r="AH38" s="82">
        <v>0</v>
      </c>
      <c r="AI38" s="82">
        <v>13.441000000000001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13.441000000000001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-13.441000000000001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134.41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134.41</v>
      </c>
      <c r="DF38" s="81">
        <f t="shared" si="31"/>
        <v>13.441000000000001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-13.441000000000001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-4.048</v>
      </c>
      <c r="G39" s="82">
        <v>-4.048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4.048</v>
      </c>
      <c r="AF39" s="82">
        <v>0</v>
      </c>
      <c r="AG39" s="82">
        <v>0</v>
      </c>
      <c r="AH39" s="82">
        <v>0</v>
      </c>
      <c r="AI39" s="82">
        <v>4.048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4.048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-4.048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40.480000000000004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40.480000000000004</v>
      </c>
      <c r="DF39" s="81">
        <f t="shared" si="31"/>
        <v>4.048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-4.048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-19.716000000000001</v>
      </c>
      <c r="G69" s="82">
        <v>-19.716000000000001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19.716000000000001</v>
      </c>
      <c r="AF69" s="82">
        <v>0</v>
      </c>
      <c r="AG69" s="82">
        <v>0</v>
      </c>
      <c r="AH69" s="82">
        <v>0</v>
      </c>
      <c r="AI69" s="82">
        <v>19.716000000000001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19.716000000000001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-19.716000000000001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197.16000000000003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197.16000000000003</v>
      </c>
      <c r="DF69" s="81">
        <f t="shared" si="59"/>
        <v>19.716000000000001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-19.716000000000001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-5</v>
      </c>
      <c r="D70" s="82">
        <v>0</v>
      </c>
      <c r="E70" s="82">
        <v>0</v>
      </c>
      <c r="F70" s="82">
        <v>-111</v>
      </c>
      <c r="G70" s="82">
        <v>-116</v>
      </c>
      <c r="H70" s="76"/>
      <c r="I70" s="31">
        <v>68</v>
      </c>
      <c r="J70" s="82">
        <v>5</v>
      </c>
      <c r="K70" s="82">
        <v>0</v>
      </c>
      <c r="L70" s="82">
        <v>0</v>
      </c>
      <c r="M70" s="82">
        <v>0</v>
      </c>
      <c r="N70" s="82">
        <v>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111</v>
      </c>
      <c r="AF70" s="82">
        <v>0</v>
      </c>
      <c r="AG70" s="82">
        <v>0</v>
      </c>
      <c r="AH70" s="82">
        <v>0</v>
      </c>
      <c r="AI70" s="82">
        <v>111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111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-111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50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1110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1110</v>
      </c>
      <c r="DF70" s="81">
        <f t="shared" si="59"/>
        <v>116</v>
      </c>
      <c r="DG70" s="81">
        <f t="shared" si="60"/>
        <v>-5</v>
      </c>
      <c r="DH70" s="81">
        <f t="shared" si="61"/>
        <v>0</v>
      </c>
      <c r="DI70" s="81">
        <f t="shared" si="62"/>
        <v>0</v>
      </c>
      <c r="DJ70" s="81">
        <f t="shared" si="63"/>
        <v>-111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-145</v>
      </c>
      <c r="G71" s="82">
        <v>-145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-10</v>
      </c>
      <c r="N71" s="82">
        <v>-10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145</v>
      </c>
      <c r="AF71" s="82">
        <v>10</v>
      </c>
      <c r="AG71" s="82">
        <v>0</v>
      </c>
      <c r="AH71" s="82">
        <v>0</v>
      </c>
      <c r="AI71" s="82">
        <v>155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145</v>
      </c>
      <c r="BQ71" s="83">
        <f t="shared" si="47"/>
        <v>10</v>
      </c>
      <c r="BR71" s="83">
        <f t="shared" si="47"/>
        <v>0</v>
      </c>
      <c r="BS71" s="83">
        <f t="shared" si="47"/>
        <v>0</v>
      </c>
      <c r="BT71" s="83">
        <f t="shared" si="48"/>
        <v>-155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1450</v>
      </c>
      <c r="DA71" s="80">
        <f t="shared" si="57"/>
        <v>100</v>
      </c>
      <c r="DB71" s="80">
        <f t="shared" si="57"/>
        <v>0</v>
      </c>
      <c r="DC71" s="80">
        <f t="shared" si="57"/>
        <v>0</v>
      </c>
      <c r="DD71" s="80">
        <f t="shared" si="58"/>
        <v>1550</v>
      </c>
      <c r="DF71" s="81">
        <f t="shared" si="59"/>
        <v>145</v>
      </c>
      <c r="DG71" s="81">
        <f t="shared" si="60"/>
        <v>10</v>
      </c>
      <c r="DH71" s="81">
        <f t="shared" si="61"/>
        <v>0</v>
      </c>
      <c r="DI71" s="81">
        <f t="shared" si="62"/>
        <v>0</v>
      </c>
      <c r="DJ71" s="81">
        <f t="shared" si="63"/>
        <v>-155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-156.91200000000001</v>
      </c>
      <c r="G72" s="82">
        <v>-156.91200000000001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-30</v>
      </c>
      <c r="N72" s="82">
        <v>-30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156.91200000000001</v>
      </c>
      <c r="AF72" s="82">
        <v>30</v>
      </c>
      <c r="AG72" s="82">
        <v>0</v>
      </c>
      <c r="AH72" s="82">
        <v>0</v>
      </c>
      <c r="AI72" s="82">
        <v>186.91200000000001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156.91200000000001</v>
      </c>
      <c r="BQ72" s="83">
        <f t="shared" si="47"/>
        <v>30</v>
      </c>
      <c r="BR72" s="83">
        <f t="shared" si="47"/>
        <v>0</v>
      </c>
      <c r="BS72" s="83">
        <f t="shared" si="47"/>
        <v>0</v>
      </c>
      <c r="BT72" s="83">
        <f t="shared" si="48"/>
        <v>-186.91200000000001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1569.1200000000001</v>
      </c>
      <c r="DA72" s="80">
        <f t="shared" si="57"/>
        <v>300</v>
      </c>
      <c r="DB72" s="80">
        <f t="shared" si="57"/>
        <v>0</v>
      </c>
      <c r="DC72" s="80">
        <f t="shared" si="57"/>
        <v>0</v>
      </c>
      <c r="DD72" s="80">
        <f t="shared" si="58"/>
        <v>1869.1200000000001</v>
      </c>
      <c r="DF72" s="81">
        <f t="shared" si="59"/>
        <v>156.91200000000001</v>
      </c>
      <c r="DG72" s="81">
        <f t="shared" si="60"/>
        <v>30</v>
      </c>
      <c r="DH72" s="81">
        <f t="shared" si="61"/>
        <v>0</v>
      </c>
      <c r="DI72" s="81">
        <f t="shared" si="62"/>
        <v>0</v>
      </c>
      <c r="DJ72" s="81">
        <f t="shared" si="63"/>
        <v>-186.91200000000001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-177.04400000000001</v>
      </c>
      <c r="G73" s="82">
        <v>-177.04400000000001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-30</v>
      </c>
      <c r="N73" s="82">
        <v>-30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177.04400000000001</v>
      </c>
      <c r="AF73" s="82">
        <v>30</v>
      </c>
      <c r="AG73" s="82">
        <v>0</v>
      </c>
      <c r="AH73" s="82">
        <v>0</v>
      </c>
      <c r="AI73" s="82">
        <v>207.04400000000001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177.04400000000001</v>
      </c>
      <c r="BQ73" s="83">
        <f t="shared" si="47"/>
        <v>30</v>
      </c>
      <c r="BR73" s="83">
        <f t="shared" si="47"/>
        <v>0</v>
      </c>
      <c r="BS73" s="83">
        <f t="shared" si="47"/>
        <v>0</v>
      </c>
      <c r="BT73" s="83">
        <f t="shared" si="48"/>
        <v>-207.04400000000001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1770.44</v>
      </c>
      <c r="DA73" s="80">
        <f t="shared" si="57"/>
        <v>300</v>
      </c>
      <c r="DB73" s="80">
        <f t="shared" si="57"/>
        <v>0</v>
      </c>
      <c r="DC73" s="80">
        <f t="shared" si="57"/>
        <v>0</v>
      </c>
      <c r="DD73" s="80">
        <f t="shared" si="58"/>
        <v>2070.44</v>
      </c>
      <c r="DF73" s="81">
        <f t="shared" si="59"/>
        <v>177.04400000000001</v>
      </c>
      <c r="DG73" s="81">
        <f t="shared" si="60"/>
        <v>30</v>
      </c>
      <c r="DH73" s="81">
        <f t="shared" si="61"/>
        <v>0</v>
      </c>
      <c r="DI73" s="81">
        <f t="shared" si="62"/>
        <v>0</v>
      </c>
      <c r="DJ73" s="81">
        <f t="shared" si="63"/>
        <v>-207.04400000000001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-180.417</v>
      </c>
      <c r="G74" s="82">
        <v>-180.417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-30</v>
      </c>
      <c r="N74" s="82">
        <v>-30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180.417</v>
      </c>
      <c r="AF74" s="82">
        <v>30</v>
      </c>
      <c r="AG74" s="82">
        <v>0</v>
      </c>
      <c r="AH74" s="82">
        <v>0</v>
      </c>
      <c r="AI74" s="82">
        <v>210.417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180.417</v>
      </c>
      <c r="BQ74" s="83">
        <f t="shared" si="47"/>
        <v>30</v>
      </c>
      <c r="BR74" s="83">
        <f t="shared" si="47"/>
        <v>0</v>
      </c>
      <c r="BS74" s="83">
        <f t="shared" si="47"/>
        <v>0</v>
      </c>
      <c r="BT74" s="83">
        <f t="shared" si="48"/>
        <v>-210.417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1804.17</v>
      </c>
      <c r="DA74" s="80">
        <f t="shared" si="57"/>
        <v>300</v>
      </c>
      <c r="DB74" s="80">
        <f t="shared" si="57"/>
        <v>0</v>
      </c>
      <c r="DC74" s="80">
        <f t="shared" si="57"/>
        <v>0</v>
      </c>
      <c r="DD74" s="80">
        <f t="shared" si="58"/>
        <v>2104.17</v>
      </c>
      <c r="DF74" s="81">
        <f t="shared" si="59"/>
        <v>180.417</v>
      </c>
      <c r="DG74" s="81">
        <f t="shared" si="60"/>
        <v>30</v>
      </c>
      <c r="DH74" s="81">
        <f t="shared" si="61"/>
        <v>0</v>
      </c>
      <c r="DI74" s="81">
        <f t="shared" si="62"/>
        <v>0</v>
      </c>
      <c r="DJ74" s="81">
        <f t="shared" si="63"/>
        <v>-210.417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-158.566</v>
      </c>
      <c r="G75" s="82">
        <v>-158.566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-55</v>
      </c>
      <c r="N75" s="82">
        <v>-55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158.566</v>
      </c>
      <c r="AF75" s="82">
        <v>55</v>
      </c>
      <c r="AG75" s="82">
        <v>0</v>
      </c>
      <c r="AH75" s="82">
        <v>0</v>
      </c>
      <c r="AI75" s="82">
        <v>213.566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158.566</v>
      </c>
      <c r="BQ75" s="83">
        <f t="shared" si="47"/>
        <v>55</v>
      </c>
      <c r="BR75" s="83">
        <f t="shared" si="47"/>
        <v>0</v>
      </c>
      <c r="BS75" s="83">
        <f t="shared" si="47"/>
        <v>0</v>
      </c>
      <c r="BT75" s="83">
        <f t="shared" si="48"/>
        <v>-213.566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1585.66</v>
      </c>
      <c r="DA75" s="80">
        <f t="shared" si="57"/>
        <v>550</v>
      </c>
      <c r="DB75" s="80">
        <f t="shared" si="57"/>
        <v>0</v>
      </c>
      <c r="DC75" s="80">
        <f t="shared" si="57"/>
        <v>0</v>
      </c>
      <c r="DD75" s="80">
        <f t="shared" si="58"/>
        <v>2135.66</v>
      </c>
      <c r="DF75" s="81">
        <f t="shared" si="59"/>
        <v>158.566</v>
      </c>
      <c r="DG75" s="81">
        <f t="shared" si="60"/>
        <v>55</v>
      </c>
      <c r="DH75" s="81">
        <f t="shared" si="61"/>
        <v>0</v>
      </c>
      <c r="DI75" s="81">
        <f t="shared" si="62"/>
        <v>0</v>
      </c>
      <c r="DJ75" s="81">
        <f t="shared" si="63"/>
        <v>-213.566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-201</v>
      </c>
      <c r="G76" s="82">
        <v>-201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-20</v>
      </c>
      <c r="N76" s="82">
        <v>-20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201</v>
      </c>
      <c r="AF76" s="82">
        <v>20</v>
      </c>
      <c r="AG76" s="82">
        <v>0</v>
      </c>
      <c r="AH76" s="82">
        <v>0</v>
      </c>
      <c r="AI76" s="82">
        <v>221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201</v>
      </c>
      <c r="BQ76" s="83">
        <f t="shared" si="47"/>
        <v>20</v>
      </c>
      <c r="BR76" s="83">
        <f t="shared" si="47"/>
        <v>0</v>
      </c>
      <c r="BS76" s="83">
        <f t="shared" si="47"/>
        <v>0</v>
      </c>
      <c r="BT76" s="83">
        <f t="shared" si="48"/>
        <v>-221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2010</v>
      </c>
      <c r="DA76" s="80">
        <f t="shared" si="57"/>
        <v>200</v>
      </c>
      <c r="DB76" s="80">
        <f t="shared" si="57"/>
        <v>0</v>
      </c>
      <c r="DC76" s="80">
        <f t="shared" si="57"/>
        <v>0</v>
      </c>
      <c r="DD76" s="80">
        <f t="shared" si="58"/>
        <v>2210</v>
      </c>
      <c r="DF76" s="81">
        <f t="shared" si="59"/>
        <v>201</v>
      </c>
      <c r="DG76" s="81">
        <f t="shared" si="60"/>
        <v>20</v>
      </c>
      <c r="DH76" s="81">
        <f t="shared" si="61"/>
        <v>0</v>
      </c>
      <c r="DI76" s="81">
        <f t="shared" si="62"/>
        <v>0</v>
      </c>
      <c r="DJ76" s="81">
        <f t="shared" si="63"/>
        <v>-221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-185</v>
      </c>
      <c r="G77" s="82">
        <v>-185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-15</v>
      </c>
      <c r="N77" s="82">
        <v>-15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185</v>
      </c>
      <c r="AF77" s="82">
        <v>15</v>
      </c>
      <c r="AG77" s="82">
        <v>0</v>
      </c>
      <c r="AH77" s="82">
        <v>0</v>
      </c>
      <c r="AI77" s="82">
        <v>200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185</v>
      </c>
      <c r="BQ77" s="83">
        <f t="shared" si="47"/>
        <v>15</v>
      </c>
      <c r="BR77" s="83">
        <f t="shared" si="47"/>
        <v>0</v>
      </c>
      <c r="BS77" s="83">
        <f t="shared" si="47"/>
        <v>0</v>
      </c>
      <c r="BT77" s="83">
        <f t="shared" si="48"/>
        <v>-200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1850</v>
      </c>
      <c r="DA77" s="80">
        <f t="shared" si="57"/>
        <v>150</v>
      </c>
      <c r="DB77" s="80">
        <f t="shared" si="57"/>
        <v>0</v>
      </c>
      <c r="DC77" s="80">
        <f t="shared" si="57"/>
        <v>0</v>
      </c>
      <c r="DD77" s="80">
        <f t="shared" si="58"/>
        <v>2000</v>
      </c>
      <c r="DF77" s="81">
        <f t="shared" si="59"/>
        <v>185</v>
      </c>
      <c r="DG77" s="81">
        <f t="shared" si="60"/>
        <v>15</v>
      </c>
      <c r="DH77" s="81">
        <f t="shared" si="61"/>
        <v>0</v>
      </c>
      <c r="DI77" s="81">
        <f t="shared" si="62"/>
        <v>0</v>
      </c>
      <c r="DJ77" s="81">
        <f t="shared" si="63"/>
        <v>-200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-166</v>
      </c>
      <c r="G78" s="82">
        <v>-166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-5</v>
      </c>
      <c r="N78" s="82">
        <v>-5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166</v>
      </c>
      <c r="AF78" s="82">
        <v>5</v>
      </c>
      <c r="AG78" s="82">
        <v>0</v>
      </c>
      <c r="AH78" s="82">
        <v>0</v>
      </c>
      <c r="AI78" s="82">
        <v>171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166</v>
      </c>
      <c r="BQ78" s="83">
        <f t="shared" si="47"/>
        <v>5</v>
      </c>
      <c r="BR78" s="83">
        <f t="shared" si="47"/>
        <v>0</v>
      </c>
      <c r="BS78" s="83">
        <f t="shared" si="47"/>
        <v>0</v>
      </c>
      <c r="BT78" s="83">
        <f t="shared" si="48"/>
        <v>-171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1660</v>
      </c>
      <c r="DA78" s="80">
        <f t="shared" si="57"/>
        <v>50</v>
      </c>
      <c r="DB78" s="80">
        <f t="shared" si="57"/>
        <v>0</v>
      </c>
      <c r="DC78" s="80">
        <f t="shared" si="57"/>
        <v>0</v>
      </c>
      <c r="DD78" s="80">
        <f t="shared" si="58"/>
        <v>1710</v>
      </c>
      <c r="DF78" s="81">
        <f t="shared" si="59"/>
        <v>166</v>
      </c>
      <c r="DG78" s="81">
        <f t="shared" si="60"/>
        <v>5</v>
      </c>
      <c r="DH78" s="81">
        <f t="shared" si="61"/>
        <v>0</v>
      </c>
      <c r="DI78" s="81">
        <f t="shared" si="62"/>
        <v>0</v>
      </c>
      <c r="DJ78" s="81">
        <f t="shared" si="63"/>
        <v>-171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-99</v>
      </c>
      <c r="G79" s="82">
        <v>-99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99</v>
      </c>
      <c r="AF79" s="82">
        <v>0</v>
      </c>
      <c r="AG79" s="82">
        <v>0</v>
      </c>
      <c r="AH79" s="82">
        <v>0</v>
      </c>
      <c r="AI79" s="82">
        <v>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99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990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990</v>
      </c>
      <c r="DF79" s="81">
        <f t="shared" si="59"/>
        <v>99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-95</v>
      </c>
      <c r="G80" s="82">
        <v>-95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95</v>
      </c>
      <c r="AF80" s="82">
        <v>0</v>
      </c>
      <c r="AG80" s="82">
        <v>0</v>
      </c>
      <c r="AH80" s="82">
        <v>0</v>
      </c>
      <c r="AI80" s="82">
        <v>95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95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-95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950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950</v>
      </c>
      <c r="DF80" s="81">
        <f t="shared" si="59"/>
        <v>95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-95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-92</v>
      </c>
      <c r="G81" s="82">
        <v>-92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92</v>
      </c>
      <c r="AF81" s="82">
        <v>0</v>
      </c>
      <c r="AG81" s="82">
        <v>0</v>
      </c>
      <c r="AH81" s="82">
        <v>0</v>
      </c>
      <c r="AI81" s="82">
        <v>92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92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-92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920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920</v>
      </c>
      <c r="DF81" s="81">
        <f t="shared" si="59"/>
        <v>92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-92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-119</v>
      </c>
      <c r="G82" s="82">
        <v>-119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119</v>
      </c>
      <c r="AF82" s="82">
        <v>0</v>
      </c>
      <c r="AG82" s="82">
        <v>0</v>
      </c>
      <c r="AH82" s="82">
        <v>0</v>
      </c>
      <c r="AI82" s="82">
        <v>119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119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-119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1190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1190</v>
      </c>
      <c r="DF82" s="81">
        <f t="shared" si="59"/>
        <v>119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-119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-66.045000000000002</v>
      </c>
      <c r="D83" s="82">
        <v>0</v>
      </c>
      <c r="E83" s="82">
        <v>0</v>
      </c>
      <c r="F83" s="82">
        <v>-89.954999999999998</v>
      </c>
      <c r="G83" s="82">
        <v>-156</v>
      </c>
      <c r="H83" s="76"/>
      <c r="I83" s="31">
        <v>81</v>
      </c>
      <c r="J83" s="82">
        <v>66.045000000000002</v>
      </c>
      <c r="K83" s="82">
        <v>0</v>
      </c>
      <c r="L83" s="82">
        <v>0</v>
      </c>
      <c r="M83" s="82">
        <v>0</v>
      </c>
      <c r="N83" s="82">
        <v>66.045000000000002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89.954999999999998</v>
      </c>
      <c r="AF83" s="82">
        <v>0</v>
      </c>
      <c r="AG83" s="82">
        <v>0</v>
      </c>
      <c r="AH83" s="82">
        <v>0</v>
      </c>
      <c r="AI83" s="82">
        <v>89.954999999999998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66.045000000000002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-66.045000000000002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89.954999999999998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-89.954999999999998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660.45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660.45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899.55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899.55</v>
      </c>
      <c r="DF83" s="81">
        <f t="shared" si="59"/>
        <v>156</v>
      </c>
      <c r="DG83" s="81">
        <f t="shared" si="60"/>
        <v>-66.045000000000002</v>
      </c>
      <c r="DH83" s="81">
        <f t="shared" si="61"/>
        <v>0</v>
      </c>
      <c r="DI83" s="81">
        <f t="shared" si="62"/>
        <v>0</v>
      </c>
      <c r="DJ83" s="81">
        <f t="shared" si="63"/>
        <v>-89.954999999999998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-73.665000000000006</v>
      </c>
      <c r="D84" s="82">
        <v>0</v>
      </c>
      <c r="E84" s="82">
        <v>0</v>
      </c>
      <c r="F84" s="82">
        <v>-100.33499999999999</v>
      </c>
      <c r="G84" s="82">
        <v>-174</v>
      </c>
      <c r="H84" s="76"/>
      <c r="I84" s="31">
        <v>82</v>
      </c>
      <c r="J84" s="82">
        <v>73.665000000000006</v>
      </c>
      <c r="K84" s="82">
        <v>0</v>
      </c>
      <c r="L84" s="82">
        <v>0</v>
      </c>
      <c r="M84" s="82">
        <v>0</v>
      </c>
      <c r="N84" s="82">
        <v>73.665000000000006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100.33499999999999</v>
      </c>
      <c r="AF84" s="82">
        <v>0</v>
      </c>
      <c r="AG84" s="82">
        <v>0</v>
      </c>
      <c r="AH84" s="82">
        <v>0</v>
      </c>
      <c r="AI84" s="82">
        <v>100.33499999999999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73.665000000000006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-73.665000000000006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100.33499999999999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-100.33499999999999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736.65000000000009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736.65000000000009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1003.3499999999999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1003.3499999999999</v>
      </c>
      <c r="DF84" s="81">
        <f t="shared" si="59"/>
        <v>174</v>
      </c>
      <c r="DG84" s="81">
        <f t="shared" si="60"/>
        <v>-73.665000000000006</v>
      </c>
      <c r="DH84" s="81">
        <f t="shared" si="61"/>
        <v>0</v>
      </c>
      <c r="DI84" s="81">
        <f t="shared" si="62"/>
        <v>0</v>
      </c>
      <c r="DJ84" s="81">
        <f t="shared" si="63"/>
        <v>-100.33499999999999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-67.314999999999998</v>
      </c>
      <c r="D85" s="82">
        <v>0</v>
      </c>
      <c r="E85" s="82">
        <v>0</v>
      </c>
      <c r="F85" s="82">
        <v>-91.685000000000002</v>
      </c>
      <c r="G85" s="82">
        <v>-159</v>
      </c>
      <c r="H85" s="76"/>
      <c r="I85" s="31">
        <v>83</v>
      </c>
      <c r="J85" s="82">
        <v>67.314999999999998</v>
      </c>
      <c r="K85" s="82">
        <v>0</v>
      </c>
      <c r="L85" s="82">
        <v>0</v>
      </c>
      <c r="M85" s="82">
        <v>0</v>
      </c>
      <c r="N85" s="82">
        <v>67.314999999999998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91.685000000000002</v>
      </c>
      <c r="AF85" s="82">
        <v>0</v>
      </c>
      <c r="AG85" s="82">
        <v>0</v>
      </c>
      <c r="AH85" s="82">
        <v>0</v>
      </c>
      <c r="AI85" s="82">
        <v>91.685000000000002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67.314999999999998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-67.314999999999998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91.685000000000002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-91.685000000000002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673.15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673.15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916.85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916.85</v>
      </c>
      <c r="DF85" s="81">
        <f t="shared" si="59"/>
        <v>159</v>
      </c>
      <c r="DG85" s="81">
        <f t="shared" si="60"/>
        <v>-67.314999999999998</v>
      </c>
      <c r="DH85" s="81">
        <f t="shared" si="61"/>
        <v>0</v>
      </c>
      <c r="DI85" s="81">
        <f t="shared" si="62"/>
        <v>0</v>
      </c>
      <c r="DJ85" s="81">
        <f t="shared" si="63"/>
        <v>-91.685000000000002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-63.081000000000003</v>
      </c>
      <c r="D86" s="82">
        <v>0</v>
      </c>
      <c r="E86" s="82">
        <v>0</v>
      </c>
      <c r="F86" s="82">
        <v>-85.918999999999997</v>
      </c>
      <c r="G86" s="82">
        <v>-149</v>
      </c>
      <c r="H86" s="76"/>
      <c r="I86" s="31">
        <v>84</v>
      </c>
      <c r="J86" s="82">
        <v>63.081000000000003</v>
      </c>
      <c r="K86" s="82">
        <v>0</v>
      </c>
      <c r="L86" s="82">
        <v>0</v>
      </c>
      <c r="M86" s="82">
        <v>0</v>
      </c>
      <c r="N86" s="82">
        <v>63.081000000000003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85.918999999999997</v>
      </c>
      <c r="AF86" s="82">
        <v>0</v>
      </c>
      <c r="AG86" s="82">
        <v>0</v>
      </c>
      <c r="AH86" s="82">
        <v>0</v>
      </c>
      <c r="AI86" s="82">
        <v>85.918999999999997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63.081000000000003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-63.081000000000003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85.918999999999997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-85.918999999999997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630.81000000000006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630.81000000000006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859.18999999999994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859.18999999999994</v>
      </c>
      <c r="DF86" s="81">
        <f t="shared" si="59"/>
        <v>149</v>
      </c>
      <c r="DG86" s="81">
        <f t="shared" si="60"/>
        <v>-63.081000000000003</v>
      </c>
      <c r="DH86" s="81">
        <f t="shared" si="61"/>
        <v>0</v>
      </c>
      <c r="DI86" s="81">
        <f t="shared" si="62"/>
        <v>0</v>
      </c>
      <c r="DJ86" s="81">
        <f t="shared" si="63"/>
        <v>-85.918999999999997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-64.775000000000006</v>
      </c>
      <c r="D87" s="82">
        <v>0</v>
      </c>
      <c r="E87" s="82">
        <v>0</v>
      </c>
      <c r="F87" s="82">
        <v>-88.224999999999994</v>
      </c>
      <c r="G87" s="82">
        <v>-153</v>
      </c>
      <c r="H87" s="76"/>
      <c r="I87" s="31">
        <v>85</v>
      </c>
      <c r="J87" s="82">
        <v>64.775000000000006</v>
      </c>
      <c r="K87" s="82">
        <v>0</v>
      </c>
      <c r="L87" s="82">
        <v>0</v>
      </c>
      <c r="M87" s="82">
        <v>0</v>
      </c>
      <c r="N87" s="82">
        <v>64.775000000000006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88.224999999999994</v>
      </c>
      <c r="AF87" s="82">
        <v>0</v>
      </c>
      <c r="AG87" s="82">
        <v>0</v>
      </c>
      <c r="AH87" s="82">
        <v>0</v>
      </c>
      <c r="AI87" s="82">
        <v>88.224999999999994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64.775000000000006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-64.775000000000006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88.224999999999994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-88.224999999999994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647.75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647.75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882.25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882.25</v>
      </c>
      <c r="DF87" s="81">
        <f t="shared" si="59"/>
        <v>153</v>
      </c>
      <c r="DG87" s="81">
        <f t="shared" si="60"/>
        <v>-64.775000000000006</v>
      </c>
      <c r="DH87" s="81">
        <f t="shared" si="61"/>
        <v>0</v>
      </c>
      <c r="DI87" s="81">
        <f t="shared" si="62"/>
        <v>0</v>
      </c>
      <c r="DJ87" s="81">
        <f t="shared" si="63"/>
        <v>-88.224999999999994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-57.154000000000003</v>
      </c>
      <c r="D88" s="82">
        <v>0</v>
      </c>
      <c r="E88" s="82">
        <v>0</v>
      </c>
      <c r="F88" s="82">
        <v>-77.846000000000004</v>
      </c>
      <c r="G88" s="82">
        <v>-135</v>
      </c>
      <c r="H88" s="76"/>
      <c r="I88" s="31">
        <v>86</v>
      </c>
      <c r="J88" s="82">
        <v>57.154000000000003</v>
      </c>
      <c r="K88" s="82">
        <v>0</v>
      </c>
      <c r="L88" s="82">
        <v>0</v>
      </c>
      <c r="M88" s="82">
        <v>0</v>
      </c>
      <c r="N88" s="82">
        <v>57.154000000000003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77.846000000000004</v>
      </c>
      <c r="AF88" s="82">
        <v>0</v>
      </c>
      <c r="AG88" s="82">
        <v>0</v>
      </c>
      <c r="AH88" s="82">
        <v>0</v>
      </c>
      <c r="AI88" s="82">
        <v>77.846000000000004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57.154000000000003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-57.154000000000003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77.846000000000004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-77.846000000000004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571.54000000000008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571.54000000000008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778.46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778.46</v>
      </c>
      <c r="DF88" s="81">
        <f t="shared" si="59"/>
        <v>135</v>
      </c>
      <c r="DG88" s="81">
        <f t="shared" si="60"/>
        <v>-57.154000000000003</v>
      </c>
      <c r="DH88" s="81">
        <f t="shared" si="61"/>
        <v>0</v>
      </c>
      <c r="DI88" s="81">
        <f t="shared" si="62"/>
        <v>0</v>
      </c>
      <c r="DJ88" s="81">
        <f t="shared" si="63"/>
        <v>-77.846000000000004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-40</v>
      </c>
      <c r="D89" s="82">
        <v>0</v>
      </c>
      <c r="E89" s="82">
        <v>0</v>
      </c>
      <c r="F89" s="82">
        <v>-72</v>
      </c>
      <c r="G89" s="82">
        <v>-112</v>
      </c>
      <c r="H89" s="76"/>
      <c r="I89" s="31">
        <v>87</v>
      </c>
      <c r="J89" s="82">
        <v>40</v>
      </c>
      <c r="K89" s="82">
        <v>0</v>
      </c>
      <c r="L89" s="82">
        <v>0</v>
      </c>
      <c r="M89" s="82">
        <v>0</v>
      </c>
      <c r="N89" s="82">
        <v>40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72</v>
      </c>
      <c r="AF89" s="82">
        <v>0</v>
      </c>
      <c r="AG89" s="82">
        <v>0</v>
      </c>
      <c r="AH89" s="82">
        <v>0</v>
      </c>
      <c r="AI89" s="82">
        <v>72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72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-72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720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720</v>
      </c>
      <c r="DF89" s="81">
        <f t="shared" si="59"/>
        <v>112</v>
      </c>
      <c r="DG89" s="81">
        <f t="shared" si="60"/>
        <v>-40</v>
      </c>
      <c r="DH89" s="81">
        <f t="shared" si="61"/>
        <v>0</v>
      </c>
      <c r="DI89" s="81">
        <f t="shared" si="62"/>
        <v>0</v>
      </c>
      <c r="DJ89" s="81">
        <f t="shared" si="63"/>
        <v>-72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-39.795999999999999</v>
      </c>
      <c r="D90" s="82">
        <v>0</v>
      </c>
      <c r="E90" s="82">
        <v>0</v>
      </c>
      <c r="F90" s="82">
        <v>-54.204000000000001</v>
      </c>
      <c r="G90" s="82">
        <v>-94</v>
      </c>
      <c r="H90" s="76"/>
      <c r="I90" s="31">
        <v>88</v>
      </c>
      <c r="J90" s="82">
        <v>39.795999999999999</v>
      </c>
      <c r="K90" s="82">
        <v>0</v>
      </c>
      <c r="L90" s="82">
        <v>0</v>
      </c>
      <c r="M90" s="82">
        <v>0</v>
      </c>
      <c r="N90" s="82">
        <v>39.795999999999999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54.204000000000001</v>
      </c>
      <c r="AF90" s="82">
        <v>0</v>
      </c>
      <c r="AG90" s="82">
        <v>0</v>
      </c>
      <c r="AH90" s="82">
        <v>0</v>
      </c>
      <c r="AI90" s="82">
        <v>54.204000000000001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39.795999999999999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-39.795999999999999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54.204000000000001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-54.204000000000001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397.96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397.96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542.04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542.04</v>
      </c>
      <c r="DF90" s="81">
        <f t="shared" si="59"/>
        <v>94</v>
      </c>
      <c r="DG90" s="81">
        <f t="shared" si="60"/>
        <v>-39.795999999999999</v>
      </c>
      <c r="DH90" s="81">
        <f t="shared" si="61"/>
        <v>0</v>
      </c>
      <c r="DI90" s="81">
        <f t="shared" si="62"/>
        <v>0</v>
      </c>
      <c r="DJ90" s="81">
        <f t="shared" si="63"/>
        <v>-54.204000000000001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-114.745</v>
      </c>
      <c r="G91" s="82">
        <v>-114.745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114.745</v>
      </c>
      <c r="AF91" s="82">
        <v>0</v>
      </c>
      <c r="AG91" s="82">
        <v>0</v>
      </c>
      <c r="AH91" s="82">
        <v>0</v>
      </c>
      <c r="AI91" s="82">
        <v>114.745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114.745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-114.745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1147.45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1147.45</v>
      </c>
      <c r="DF91" s="81">
        <f t="shared" si="59"/>
        <v>114.745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-114.745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-127.035</v>
      </c>
      <c r="G92" s="82">
        <v>-127.035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127.035</v>
      </c>
      <c r="AF92" s="82">
        <v>0</v>
      </c>
      <c r="AG92" s="82">
        <v>0</v>
      </c>
      <c r="AH92" s="82">
        <v>0</v>
      </c>
      <c r="AI92" s="82">
        <v>127.035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127.035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-127.035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1270.3499999999999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1270.3499999999999</v>
      </c>
      <c r="DF92" s="81">
        <f t="shared" si="59"/>
        <v>127.035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-127.035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-136.82499999999999</v>
      </c>
      <c r="G93" s="82">
        <v>-136.82499999999999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136.82499999999999</v>
      </c>
      <c r="AF93" s="82">
        <v>0</v>
      </c>
      <c r="AG93" s="82">
        <v>0</v>
      </c>
      <c r="AH93" s="82">
        <v>0</v>
      </c>
      <c r="AI93" s="82">
        <v>136.82499999999999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136.82499999999999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-136.82499999999999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1368.25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1368.25</v>
      </c>
      <c r="DF93" s="81">
        <f t="shared" si="59"/>
        <v>136.82499999999999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-136.82499999999999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-13</v>
      </c>
      <c r="D94" s="82">
        <v>0</v>
      </c>
      <c r="E94" s="82">
        <v>0</v>
      </c>
      <c r="F94" s="82">
        <v>-122</v>
      </c>
      <c r="G94" s="82">
        <v>-135</v>
      </c>
      <c r="H94" s="76"/>
      <c r="I94" s="31">
        <v>92</v>
      </c>
      <c r="J94" s="82">
        <v>13</v>
      </c>
      <c r="K94" s="82">
        <v>0</v>
      </c>
      <c r="L94" s="82">
        <v>0</v>
      </c>
      <c r="M94" s="82">
        <v>0</v>
      </c>
      <c r="N94" s="82">
        <v>13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122</v>
      </c>
      <c r="AF94" s="82">
        <v>0</v>
      </c>
      <c r="AG94" s="82">
        <v>0</v>
      </c>
      <c r="AH94" s="82">
        <v>0</v>
      </c>
      <c r="AI94" s="82">
        <v>122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13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-13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122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-122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130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130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1220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1220</v>
      </c>
      <c r="DF94" s="81">
        <f t="shared" si="59"/>
        <v>135</v>
      </c>
      <c r="DG94" s="81">
        <f t="shared" si="60"/>
        <v>-13</v>
      </c>
      <c r="DH94" s="81">
        <f t="shared" si="61"/>
        <v>0</v>
      </c>
      <c r="DI94" s="81">
        <f t="shared" si="62"/>
        <v>0</v>
      </c>
      <c r="DJ94" s="81">
        <f t="shared" si="63"/>
        <v>-122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-22.437999999999999</v>
      </c>
      <c r="D95" s="82">
        <v>0</v>
      </c>
      <c r="E95" s="82">
        <v>0</v>
      </c>
      <c r="F95" s="82">
        <v>-30.562000000000001</v>
      </c>
      <c r="G95" s="82">
        <v>-53</v>
      </c>
      <c r="H95" s="76"/>
      <c r="I95" s="31">
        <v>93</v>
      </c>
      <c r="J95" s="82">
        <v>22.437999999999999</v>
      </c>
      <c r="K95" s="82">
        <v>0</v>
      </c>
      <c r="L95" s="82">
        <v>0</v>
      </c>
      <c r="M95" s="82">
        <v>0</v>
      </c>
      <c r="N95" s="82">
        <v>22.437999999999999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30.562000000000001</v>
      </c>
      <c r="AF95" s="82">
        <v>0</v>
      </c>
      <c r="AG95" s="82">
        <v>0</v>
      </c>
      <c r="AH95" s="82">
        <v>0</v>
      </c>
      <c r="AI95" s="82">
        <v>30.562000000000001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22.437999999999999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-22.437999999999999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30.562000000000001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-30.562000000000001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224.38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224.38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305.62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305.62</v>
      </c>
      <c r="DF95" s="81">
        <f t="shared" si="59"/>
        <v>53</v>
      </c>
      <c r="DG95" s="81">
        <f t="shared" si="60"/>
        <v>-22.437999999999999</v>
      </c>
      <c r="DH95" s="81">
        <f t="shared" si="61"/>
        <v>0</v>
      </c>
      <c r="DI95" s="81">
        <f t="shared" si="62"/>
        <v>0</v>
      </c>
      <c r="DJ95" s="81">
        <f t="shared" si="63"/>
        <v>-30.562000000000001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-2</v>
      </c>
      <c r="D96" s="82">
        <v>0</v>
      </c>
      <c r="E96" s="82">
        <v>0</v>
      </c>
      <c r="F96" s="82">
        <v>-24</v>
      </c>
      <c r="G96" s="82">
        <v>-26</v>
      </c>
      <c r="H96" s="76"/>
      <c r="I96" s="31">
        <v>94</v>
      </c>
      <c r="J96" s="82">
        <v>2</v>
      </c>
      <c r="K96" s="82">
        <v>0</v>
      </c>
      <c r="L96" s="82">
        <v>0</v>
      </c>
      <c r="M96" s="82">
        <v>0</v>
      </c>
      <c r="N96" s="82">
        <v>2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24</v>
      </c>
      <c r="AF96" s="82">
        <v>0</v>
      </c>
      <c r="AG96" s="82">
        <v>0</v>
      </c>
      <c r="AH96" s="82">
        <v>0</v>
      </c>
      <c r="AI96" s="82">
        <v>24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2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-2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24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-24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20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20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240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240</v>
      </c>
      <c r="DF96" s="81">
        <f t="shared" si="59"/>
        <v>26</v>
      </c>
      <c r="DG96" s="81">
        <f t="shared" si="60"/>
        <v>-2</v>
      </c>
      <c r="DH96" s="81">
        <f t="shared" si="61"/>
        <v>0</v>
      </c>
      <c r="DI96" s="81">
        <f t="shared" si="62"/>
        <v>0</v>
      </c>
      <c r="DJ96" s="81">
        <f t="shared" si="63"/>
        <v>-24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0.12856724999999999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-0.12856724999999999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0.83311199999999985</v>
      </c>
      <c r="BQ99" s="87">
        <f t="shared" ref="BQ99:BT99" si="68">SUM(BQ3:BQ98)/4000</f>
        <v>4.8750000000000002E-2</v>
      </c>
      <c r="BR99" s="87">
        <f t="shared" si="68"/>
        <v>0</v>
      </c>
      <c r="BS99" s="87">
        <f t="shared" si="68"/>
        <v>0</v>
      </c>
      <c r="BT99" s="87">
        <f t="shared" si="68"/>
        <v>-0.88186199999999981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0.12856725000000002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0.12856725000000002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0.83311199999999985</v>
      </c>
      <c r="DA99" s="89">
        <f t="shared" ref="DA99:DD99" si="73">SUM(DA3:DA98)/40000</f>
        <v>4.8750000000000002E-2</v>
      </c>
      <c r="DB99" s="89">
        <f t="shared" si="73"/>
        <v>0</v>
      </c>
      <c r="DC99" s="89">
        <f t="shared" si="73"/>
        <v>0</v>
      </c>
      <c r="DD99" s="89">
        <f t="shared" si="73"/>
        <v>0.88186199999999992</v>
      </c>
      <c r="DE99" s="86"/>
      <c r="DF99" s="81">
        <f t="shared" si="59"/>
        <v>0.96167924999999987</v>
      </c>
      <c r="DG99" s="81">
        <f t="shared" si="60"/>
        <v>-7.9817249999999992E-2</v>
      </c>
      <c r="DH99" s="81">
        <f t="shared" si="61"/>
        <v>0</v>
      </c>
      <c r="DI99" s="81">
        <f t="shared" si="62"/>
        <v>0</v>
      </c>
      <c r="DJ99" s="81">
        <f t="shared" si="63"/>
        <v>-0.88186199999999981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4" t="s">
        <v>325</v>
      </c>
      <c r="J1" s="235"/>
      <c r="K1" s="235"/>
      <c r="L1" s="235"/>
      <c r="M1" s="236"/>
      <c r="N1" s="235" t="s">
        <v>479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295.67939999999999</v>
      </c>
      <c r="H3" s="175">
        <f t="shared" ref="H3:H66" ca="1" si="2">INDIRECT("ISGS_Delhi_pp!" &amp; $V$3 &amp; X3)</f>
        <v>285.18278099999998</v>
      </c>
      <c r="I3" s="179">
        <f ca="1">INDIRECT("BRPL_EOD!" &amp; $V$3 &amp; X3)</f>
        <v>239.19</v>
      </c>
      <c r="J3" s="177">
        <f ca="1">INDIRECT("BYPL_EOD!" &amp; $V$3 &amp; X3)</f>
        <v>41.47</v>
      </c>
      <c r="K3" s="177">
        <f ca="1">INDIRECT("TPDDL_EOD!" &amp; $V$3 &amp; X3)</f>
        <v>4.51</v>
      </c>
      <c r="L3" s="177">
        <f ca="1">INDIRECT("NDMC_EOD!" &amp; $V$3 &amp; X3)</f>
        <v>0</v>
      </c>
      <c r="M3" s="178">
        <f ca="1">SUM(I3:L3)</f>
        <v>285.16999999999996</v>
      </c>
      <c r="N3" s="176">
        <f ca="1">INDIRECT("BRPL_ISGS_exbus!" &amp; $V$3 &amp; X3)</f>
        <v>248.00489422449763</v>
      </c>
      <c r="O3" s="177">
        <f ca="1">INDIRECT("BYPL_ISGS_exbus!" &amp; $V$3 &amp; X3)</f>
        <v>42.998298271206643</v>
      </c>
      <c r="P3" s="177">
        <f ca="1">INDIRECT("TPDDL_ISGS_exbus!" &amp; $V$3 &amp; X3)</f>
        <v>4.6762075042956823</v>
      </c>
      <c r="Q3" s="177">
        <f ca="1">INDIRECT("NDMC_ISGS_exbus!" &amp; $V$3 &amp; X3)</f>
        <v>0</v>
      </c>
      <c r="R3" s="178">
        <f ca="1">SUM(N3:Q3)</f>
        <v>295.67939999999999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265.301762</v>
      </c>
      <c r="H4" s="183">
        <f t="shared" ca="1" si="2"/>
        <v>255.88354899999999</v>
      </c>
      <c r="I4" s="184">
        <f t="shared" ref="I4:I67" ca="1" si="5">INDIRECT("BRPL_EOD!" &amp; $V$3 &amp; X4)</f>
        <v>208.53</v>
      </c>
      <c r="J4" s="181">
        <f t="shared" ref="J4:J67" ca="1" si="6">INDIRECT("BYPL_EOD!" &amp; $V$3 &amp; X4)</f>
        <v>42.7</v>
      </c>
      <c r="K4" s="181">
        <f t="shared" ref="K4:K67" ca="1" si="7">INDIRECT("TPDDL_EOD!" &amp; $V$3 &amp; X4)</f>
        <v>4.6500000000000004</v>
      </c>
      <c r="L4" s="181">
        <f t="shared" ref="L4:L67" ca="1" si="8">INDIRECT("NDMC_EOD!" &amp; $V$3 &amp; X4)</f>
        <v>0</v>
      </c>
      <c r="M4" s="182">
        <f t="shared" ref="M4:M67" ca="1" si="9">SUM(I4:L4)</f>
        <v>255.88000000000002</v>
      </c>
      <c r="N4" s="180">
        <f t="shared" ref="N4:N67" ca="1" si="10">INDIRECT("BRPL_ISGS_exbus!" &amp; $V$3 &amp; X4)</f>
        <v>216.20828681358449</v>
      </c>
      <c r="O4" s="181">
        <f t="shared" ref="O4:O67" ca="1" si="11">INDIRECT("BYPL_ISGS_exbus!" &amp; $V$3 &amp; X4)</f>
        <v>44.27225745427544</v>
      </c>
      <c r="P4" s="181">
        <f t="shared" ref="P4:P67" ca="1" si="12">INDIRECT("TPDDL_ISGS_exbus!" &amp; $V$3 &amp; X4)</f>
        <v>4.8212177321400658</v>
      </c>
      <c r="Q4" s="181">
        <f t="shared" ref="Q4:Q67" ca="1" si="13">INDIRECT("NDMC_ISGS_exbus!" &amp; $V$3 &amp; X4)</f>
        <v>0</v>
      </c>
      <c r="R4" s="182">
        <f t="shared" ref="R4:R67" ca="1" si="14">SUM(N4:Q4)</f>
        <v>265.301762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217.67939999999999</v>
      </c>
      <c r="H5" s="183">
        <f t="shared" ca="1" si="2"/>
        <v>209.95178100000001</v>
      </c>
      <c r="I5" s="184">
        <f t="shared" ca="1" si="5"/>
        <v>163.96</v>
      </c>
      <c r="J5" s="181">
        <f t="shared" ca="1" si="6"/>
        <v>41.47</v>
      </c>
      <c r="K5" s="181">
        <f t="shared" ca="1" si="7"/>
        <v>4.51</v>
      </c>
      <c r="L5" s="181">
        <f t="shared" ca="1" si="8"/>
        <v>0</v>
      </c>
      <c r="M5" s="182">
        <f t="shared" ca="1" si="9"/>
        <v>209.94</v>
      </c>
      <c r="N5" s="180">
        <f t="shared" ca="1" si="10"/>
        <v>170.00435564446983</v>
      </c>
      <c r="O5" s="181">
        <f t="shared" ca="1" si="11"/>
        <v>42.998784024006852</v>
      </c>
      <c r="P5" s="181">
        <f t="shared" ca="1" si="12"/>
        <v>4.6762603315232916</v>
      </c>
      <c r="Q5" s="181">
        <f t="shared" ca="1" si="13"/>
        <v>0</v>
      </c>
      <c r="R5" s="182">
        <f t="shared" ca="1" si="14"/>
        <v>217.67939999999996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197.67939999999999</v>
      </c>
      <c r="H6" s="183">
        <f t="shared" ca="1" si="2"/>
        <v>190.66178099999999</v>
      </c>
      <c r="I6" s="184">
        <f t="shared" ca="1" si="5"/>
        <v>144.66999999999999</v>
      </c>
      <c r="J6" s="181">
        <f t="shared" ca="1" si="6"/>
        <v>41.47</v>
      </c>
      <c r="K6" s="181">
        <f t="shared" ca="1" si="7"/>
        <v>4.51</v>
      </c>
      <c r="L6" s="181">
        <f t="shared" ca="1" si="8"/>
        <v>0</v>
      </c>
      <c r="M6" s="182">
        <f t="shared" ca="1" si="9"/>
        <v>190.64999999999998</v>
      </c>
      <c r="N6" s="180">
        <f t="shared" ca="1" si="10"/>
        <v>150.00408496197215</v>
      </c>
      <c r="O6" s="181">
        <f t="shared" ca="1" si="11"/>
        <v>42.999028156307368</v>
      </c>
      <c r="P6" s="181">
        <f t="shared" ca="1" si="12"/>
        <v>4.6762868817204293</v>
      </c>
      <c r="Q6" s="181">
        <f t="shared" ca="1" si="13"/>
        <v>0</v>
      </c>
      <c r="R6" s="182">
        <f t="shared" ca="1" si="14"/>
        <v>197.67939999999993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187.67939999999999</v>
      </c>
      <c r="H7" s="183">
        <f t="shared" ca="1" si="2"/>
        <v>181.01678100000001</v>
      </c>
      <c r="I7" s="184">
        <f t="shared" ca="1" si="5"/>
        <v>135.03</v>
      </c>
      <c r="J7" s="181">
        <f t="shared" ca="1" si="6"/>
        <v>41.47</v>
      </c>
      <c r="K7" s="181">
        <f t="shared" ca="1" si="7"/>
        <v>4.51</v>
      </c>
      <c r="L7" s="181">
        <f t="shared" ca="1" si="8"/>
        <v>0</v>
      </c>
      <c r="M7" s="182">
        <f t="shared" ca="1" si="9"/>
        <v>181.01</v>
      </c>
      <c r="N7" s="180">
        <f t="shared" ca="1" si="10"/>
        <v>140.00524491464557</v>
      </c>
      <c r="O7" s="181">
        <f t="shared" ca="1" si="11"/>
        <v>42.997981978896199</v>
      </c>
      <c r="P7" s="181">
        <f t="shared" ca="1" si="12"/>
        <v>4.6761731064582062</v>
      </c>
      <c r="Q7" s="181">
        <f t="shared" ca="1" si="13"/>
        <v>0</v>
      </c>
      <c r="R7" s="182">
        <f t="shared" ca="1" si="14"/>
        <v>187.67939999999999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187.67939999999999</v>
      </c>
      <c r="H8" s="183">
        <f t="shared" ca="1" si="2"/>
        <v>181.01678100000001</v>
      </c>
      <c r="I8" s="184">
        <f t="shared" ca="1" si="5"/>
        <v>135.03</v>
      </c>
      <c r="J8" s="181">
        <f t="shared" ca="1" si="6"/>
        <v>41.47</v>
      </c>
      <c r="K8" s="181">
        <f t="shared" ca="1" si="7"/>
        <v>4.51</v>
      </c>
      <c r="L8" s="181">
        <f t="shared" ca="1" si="8"/>
        <v>0</v>
      </c>
      <c r="M8" s="182">
        <f t="shared" ca="1" si="9"/>
        <v>181.01</v>
      </c>
      <c r="N8" s="180">
        <f t="shared" ca="1" si="10"/>
        <v>140.00524491464557</v>
      </c>
      <c r="O8" s="181">
        <f t="shared" ca="1" si="11"/>
        <v>42.997981978896199</v>
      </c>
      <c r="P8" s="181">
        <f t="shared" ca="1" si="12"/>
        <v>4.6761731064582062</v>
      </c>
      <c r="Q8" s="181">
        <f t="shared" ca="1" si="13"/>
        <v>0</v>
      </c>
      <c r="R8" s="182">
        <f t="shared" ca="1" si="14"/>
        <v>187.67939999999999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187.67939999999999</v>
      </c>
      <c r="H9" s="183">
        <f t="shared" ca="1" si="2"/>
        <v>181.01678100000001</v>
      </c>
      <c r="I9" s="184">
        <f t="shared" ca="1" si="5"/>
        <v>135.03</v>
      </c>
      <c r="J9" s="181">
        <f t="shared" ca="1" si="6"/>
        <v>41.47</v>
      </c>
      <c r="K9" s="181">
        <f t="shared" ca="1" si="7"/>
        <v>4.51</v>
      </c>
      <c r="L9" s="181">
        <f t="shared" ca="1" si="8"/>
        <v>0</v>
      </c>
      <c r="M9" s="182">
        <f t="shared" ca="1" si="9"/>
        <v>181.01</v>
      </c>
      <c r="N9" s="180">
        <f t="shared" ca="1" si="10"/>
        <v>140.00524491464557</v>
      </c>
      <c r="O9" s="181">
        <f t="shared" ca="1" si="11"/>
        <v>42.997981978896199</v>
      </c>
      <c r="P9" s="181">
        <f t="shared" ca="1" si="12"/>
        <v>4.6761731064582062</v>
      </c>
      <c r="Q9" s="181">
        <f t="shared" ca="1" si="13"/>
        <v>0</v>
      </c>
      <c r="R9" s="182">
        <f t="shared" ca="1" si="14"/>
        <v>187.67939999999999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187.67939999999999</v>
      </c>
      <c r="H10" s="183">
        <f t="shared" ca="1" si="2"/>
        <v>181.01678100000001</v>
      </c>
      <c r="I10" s="184">
        <f t="shared" ca="1" si="5"/>
        <v>135.03</v>
      </c>
      <c r="J10" s="181">
        <f t="shared" ca="1" si="6"/>
        <v>41.47</v>
      </c>
      <c r="K10" s="181">
        <f t="shared" ca="1" si="7"/>
        <v>4.51</v>
      </c>
      <c r="L10" s="181">
        <f t="shared" ca="1" si="8"/>
        <v>0</v>
      </c>
      <c r="M10" s="182">
        <f t="shared" ca="1" si="9"/>
        <v>181.01</v>
      </c>
      <c r="N10" s="180">
        <f t="shared" ca="1" si="10"/>
        <v>140.00524491464557</v>
      </c>
      <c r="O10" s="181">
        <f t="shared" ca="1" si="11"/>
        <v>42.997981978896199</v>
      </c>
      <c r="P10" s="181">
        <f t="shared" ca="1" si="12"/>
        <v>4.6761731064582062</v>
      </c>
      <c r="Q10" s="181">
        <f t="shared" ca="1" si="13"/>
        <v>0</v>
      </c>
      <c r="R10" s="182">
        <f t="shared" ca="1" si="14"/>
        <v>187.67939999999999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187.67939999999999</v>
      </c>
      <c r="H11" s="183">
        <f t="shared" ca="1" si="2"/>
        <v>181.01678100000001</v>
      </c>
      <c r="I11" s="184">
        <f t="shared" ca="1" si="5"/>
        <v>135.03</v>
      </c>
      <c r="J11" s="181">
        <f t="shared" ca="1" si="6"/>
        <v>41.47</v>
      </c>
      <c r="K11" s="181">
        <f t="shared" ca="1" si="7"/>
        <v>4.51</v>
      </c>
      <c r="L11" s="181">
        <f t="shared" ca="1" si="8"/>
        <v>0</v>
      </c>
      <c r="M11" s="182">
        <f t="shared" ca="1" si="9"/>
        <v>181.01</v>
      </c>
      <c r="N11" s="180">
        <f t="shared" ca="1" si="10"/>
        <v>140.00524491464557</v>
      </c>
      <c r="O11" s="181">
        <f t="shared" ca="1" si="11"/>
        <v>42.997981978896199</v>
      </c>
      <c r="P11" s="181">
        <f t="shared" ca="1" si="12"/>
        <v>4.6761731064582062</v>
      </c>
      <c r="Q11" s="181">
        <f t="shared" ca="1" si="13"/>
        <v>0</v>
      </c>
      <c r="R11" s="182">
        <f t="shared" ca="1" si="14"/>
        <v>187.67939999999999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187.67939999999999</v>
      </c>
      <c r="H12" s="183">
        <f t="shared" ca="1" si="2"/>
        <v>181.01678100000001</v>
      </c>
      <c r="I12" s="184">
        <f t="shared" ca="1" si="5"/>
        <v>135.03</v>
      </c>
      <c r="J12" s="181">
        <f t="shared" ca="1" si="6"/>
        <v>41.47</v>
      </c>
      <c r="K12" s="181">
        <f t="shared" ca="1" si="7"/>
        <v>4.51</v>
      </c>
      <c r="L12" s="181">
        <f t="shared" ca="1" si="8"/>
        <v>0</v>
      </c>
      <c r="M12" s="182">
        <f t="shared" ca="1" si="9"/>
        <v>181.01</v>
      </c>
      <c r="N12" s="180">
        <f t="shared" ca="1" si="10"/>
        <v>140.00524491464557</v>
      </c>
      <c r="O12" s="181">
        <f t="shared" ca="1" si="11"/>
        <v>42.997981978896199</v>
      </c>
      <c r="P12" s="181">
        <f t="shared" ca="1" si="12"/>
        <v>4.6761731064582062</v>
      </c>
      <c r="Q12" s="181">
        <f t="shared" ca="1" si="13"/>
        <v>0</v>
      </c>
      <c r="R12" s="182">
        <f t="shared" ca="1" si="14"/>
        <v>187.67939999999999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187.67939999999999</v>
      </c>
      <c r="H13" s="183">
        <f t="shared" ca="1" si="2"/>
        <v>181.01678100000001</v>
      </c>
      <c r="I13" s="184">
        <f t="shared" ca="1" si="5"/>
        <v>135.03</v>
      </c>
      <c r="J13" s="181">
        <f t="shared" ca="1" si="6"/>
        <v>41.47</v>
      </c>
      <c r="K13" s="181">
        <f t="shared" ca="1" si="7"/>
        <v>4.51</v>
      </c>
      <c r="L13" s="181">
        <f t="shared" ca="1" si="8"/>
        <v>0</v>
      </c>
      <c r="M13" s="182">
        <f t="shared" ca="1" si="9"/>
        <v>181.01</v>
      </c>
      <c r="N13" s="180">
        <f t="shared" ca="1" si="10"/>
        <v>140.00524491464557</v>
      </c>
      <c r="O13" s="181">
        <f t="shared" ca="1" si="11"/>
        <v>42.997981978896199</v>
      </c>
      <c r="P13" s="181">
        <f t="shared" ca="1" si="12"/>
        <v>4.6761731064582062</v>
      </c>
      <c r="Q13" s="181">
        <f t="shared" ca="1" si="13"/>
        <v>0</v>
      </c>
      <c r="R13" s="182">
        <f t="shared" ca="1" si="14"/>
        <v>187.67939999999999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187.67939999999999</v>
      </c>
      <c r="H14" s="183">
        <f t="shared" ca="1" si="2"/>
        <v>181.01678100000001</v>
      </c>
      <c r="I14" s="184">
        <f t="shared" ca="1" si="5"/>
        <v>135.03</v>
      </c>
      <c r="J14" s="181">
        <f t="shared" ca="1" si="6"/>
        <v>41.47</v>
      </c>
      <c r="K14" s="181">
        <f t="shared" ca="1" si="7"/>
        <v>4.51</v>
      </c>
      <c r="L14" s="181">
        <f t="shared" ca="1" si="8"/>
        <v>0</v>
      </c>
      <c r="M14" s="182">
        <f t="shared" ca="1" si="9"/>
        <v>181.01</v>
      </c>
      <c r="N14" s="180">
        <f t="shared" ca="1" si="10"/>
        <v>140.00524491464557</v>
      </c>
      <c r="O14" s="181">
        <f t="shared" ca="1" si="11"/>
        <v>42.997981978896199</v>
      </c>
      <c r="P14" s="181">
        <f t="shared" ca="1" si="12"/>
        <v>4.6761731064582062</v>
      </c>
      <c r="Q14" s="181">
        <f t="shared" ca="1" si="13"/>
        <v>0</v>
      </c>
      <c r="R14" s="182">
        <f t="shared" ca="1" si="14"/>
        <v>187.67939999999999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204.67939999999999</v>
      </c>
      <c r="H15" s="183">
        <f t="shared" ca="1" si="2"/>
        <v>197.41328100000001</v>
      </c>
      <c r="I15" s="184">
        <f t="shared" ca="1" si="5"/>
        <v>151.41999999999999</v>
      </c>
      <c r="J15" s="181">
        <f t="shared" ca="1" si="6"/>
        <v>41.47</v>
      </c>
      <c r="K15" s="181">
        <f t="shared" ca="1" si="7"/>
        <v>4.51</v>
      </c>
      <c r="L15" s="181">
        <f t="shared" ca="1" si="8"/>
        <v>0</v>
      </c>
      <c r="M15" s="182">
        <f t="shared" ca="1" si="9"/>
        <v>197.39999999999998</v>
      </c>
      <c r="N15" s="180">
        <f t="shared" ca="1" si="10"/>
        <v>157.00382344478214</v>
      </c>
      <c r="O15" s="181">
        <f t="shared" ca="1" si="11"/>
        <v>42.999264022289765</v>
      </c>
      <c r="P15" s="181">
        <f t="shared" ca="1" si="12"/>
        <v>4.6763125329280646</v>
      </c>
      <c r="Q15" s="181">
        <f t="shared" ca="1" si="13"/>
        <v>0</v>
      </c>
      <c r="R15" s="182">
        <f t="shared" ca="1" si="14"/>
        <v>204.67939999999996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207.67939999999999</v>
      </c>
      <c r="H16" s="183">
        <f t="shared" ca="1" si="2"/>
        <v>200.306781</v>
      </c>
      <c r="I16" s="184">
        <f t="shared" ca="1" si="5"/>
        <v>154.32</v>
      </c>
      <c r="J16" s="181">
        <f t="shared" ca="1" si="6"/>
        <v>41.47</v>
      </c>
      <c r="K16" s="181">
        <f t="shared" ca="1" si="7"/>
        <v>4.51</v>
      </c>
      <c r="L16" s="181">
        <f t="shared" ca="1" si="8"/>
        <v>0</v>
      </c>
      <c r="M16" s="182">
        <f t="shared" ca="1" si="9"/>
        <v>200.29999999999998</v>
      </c>
      <c r="N16" s="180">
        <f t="shared" ca="1" si="10"/>
        <v>160.00541691462806</v>
      </c>
      <c r="O16" s="181">
        <f t="shared" ca="1" si="11"/>
        <v>42.997826849725413</v>
      </c>
      <c r="P16" s="181">
        <f t="shared" ca="1" si="12"/>
        <v>4.6761562356465305</v>
      </c>
      <c r="Q16" s="181">
        <f t="shared" ca="1" si="13"/>
        <v>0</v>
      </c>
      <c r="R16" s="182">
        <f t="shared" ca="1" si="14"/>
        <v>207.67939999999999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203.67939999999999</v>
      </c>
      <c r="H17" s="183">
        <f t="shared" ca="1" si="2"/>
        <v>196.448781</v>
      </c>
      <c r="I17" s="184">
        <f t="shared" ca="1" si="5"/>
        <v>150.46</v>
      </c>
      <c r="J17" s="181">
        <f t="shared" ca="1" si="6"/>
        <v>41.47</v>
      </c>
      <c r="K17" s="181">
        <f t="shared" ca="1" si="7"/>
        <v>4.51</v>
      </c>
      <c r="L17" s="181">
        <f t="shared" ca="1" si="8"/>
        <v>0</v>
      </c>
      <c r="M17" s="182">
        <f t="shared" ca="1" si="9"/>
        <v>196.44</v>
      </c>
      <c r="N17" s="180">
        <f t="shared" ca="1" si="10"/>
        <v>156.00489983710037</v>
      </c>
      <c r="O17" s="181">
        <f t="shared" ca="1" si="11"/>
        <v>42.998293209122366</v>
      </c>
      <c r="P17" s="181">
        <f t="shared" ca="1" si="12"/>
        <v>4.6762069537772346</v>
      </c>
      <c r="Q17" s="181">
        <f t="shared" ca="1" si="13"/>
        <v>0</v>
      </c>
      <c r="R17" s="182">
        <f t="shared" ca="1" si="14"/>
        <v>203.67939999999999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213.67939999999999</v>
      </c>
      <c r="H18" s="183">
        <f t="shared" ca="1" si="2"/>
        <v>206.09378100000001</v>
      </c>
      <c r="I18" s="184">
        <f t="shared" ca="1" si="5"/>
        <v>160.1</v>
      </c>
      <c r="J18" s="181">
        <f t="shared" ca="1" si="6"/>
        <v>41.47</v>
      </c>
      <c r="K18" s="181">
        <f t="shared" ca="1" si="7"/>
        <v>4.51</v>
      </c>
      <c r="L18" s="181">
        <f t="shared" ca="1" si="8"/>
        <v>0</v>
      </c>
      <c r="M18" s="182">
        <f t="shared" ca="1" si="9"/>
        <v>206.07999999999998</v>
      </c>
      <c r="N18" s="180">
        <f t="shared" ca="1" si="10"/>
        <v>166.0038428765528</v>
      </c>
      <c r="O18" s="181">
        <f t="shared" ca="1" si="11"/>
        <v>42.99924649650621</v>
      </c>
      <c r="P18" s="181">
        <f t="shared" ca="1" si="12"/>
        <v>4.6763106269409933</v>
      </c>
      <c r="Q18" s="181">
        <f t="shared" ca="1" si="13"/>
        <v>0</v>
      </c>
      <c r="R18" s="182">
        <f t="shared" ca="1" si="14"/>
        <v>213.67939999999999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232.67939999999999</v>
      </c>
      <c r="H19" s="183">
        <f t="shared" ca="1" si="2"/>
        <v>224.41928100000001</v>
      </c>
      <c r="I19" s="184">
        <f t="shared" ca="1" si="5"/>
        <v>178.43</v>
      </c>
      <c r="J19" s="181">
        <f t="shared" ca="1" si="6"/>
        <v>41.47</v>
      </c>
      <c r="K19" s="181">
        <f t="shared" ca="1" si="7"/>
        <v>4.51</v>
      </c>
      <c r="L19" s="181">
        <f t="shared" ca="1" si="8"/>
        <v>0</v>
      </c>
      <c r="M19" s="182">
        <f t="shared" ca="1" si="9"/>
        <v>224.41</v>
      </c>
      <c r="N19" s="180">
        <f t="shared" ca="1" si="10"/>
        <v>185.00505923087204</v>
      </c>
      <c r="O19" s="181">
        <f t="shared" ca="1" si="11"/>
        <v>42.998149449668006</v>
      </c>
      <c r="P19" s="181">
        <f t="shared" ca="1" si="12"/>
        <v>4.6761913194599165</v>
      </c>
      <c r="Q19" s="181">
        <f t="shared" ca="1" si="13"/>
        <v>0</v>
      </c>
      <c r="R19" s="182">
        <f t="shared" ca="1" si="14"/>
        <v>232.67939999999996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250.67939999999999</v>
      </c>
      <c r="H20" s="183">
        <f t="shared" ca="1" si="2"/>
        <v>241.780281</v>
      </c>
      <c r="I20" s="184">
        <f t="shared" ca="1" si="5"/>
        <v>195.79</v>
      </c>
      <c r="J20" s="181">
        <f t="shared" ca="1" si="6"/>
        <v>41.47</v>
      </c>
      <c r="K20" s="181">
        <f t="shared" ca="1" si="7"/>
        <v>4.51</v>
      </c>
      <c r="L20" s="181">
        <f t="shared" ca="1" si="8"/>
        <v>0</v>
      </c>
      <c r="M20" s="182">
        <f t="shared" ca="1" si="9"/>
        <v>241.76999999999998</v>
      </c>
      <c r="N20" s="180">
        <f t="shared" ca="1" si="10"/>
        <v>203.00500362327833</v>
      </c>
      <c r="O20" s="181">
        <f t="shared" ca="1" si="11"/>
        <v>42.998199602928395</v>
      </c>
      <c r="P20" s="181">
        <f t="shared" ca="1" si="12"/>
        <v>4.6761967737932748</v>
      </c>
      <c r="Q20" s="181">
        <f t="shared" ca="1" si="13"/>
        <v>0</v>
      </c>
      <c r="R20" s="182">
        <f t="shared" ca="1" si="14"/>
        <v>250.67939999999999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267.67939999999999</v>
      </c>
      <c r="H21" s="183">
        <f t="shared" ca="1" si="2"/>
        <v>258.17678100000001</v>
      </c>
      <c r="I21" s="184">
        <f t="shared" ca="1" si="5"/>
        <v>212.19</v>
      </c>
      <c r="J21" s="181">
        <f t="shared" ca="1" si="6"/>
        <v>41.47</v>
      </c>
      <c r="K21" s="181">
        <f t="shared" ca="1" si="7"/>
        <v>4.51</v>
      </c>
      <c r="L21" s="181">
        <f t="shared" ca="1" si="8"/>
        <v>0</v>
      </c>
      <c r="M21" s="182">
        <f t="shared" ca="1" si="9"/>
        <v>258.17</v>
      </c>
      <c r="N21" s="180">
        <f t="shared" ca="1" si="10"/>
        <v>220.00577869620795</v>
      </c>
      <c r="O21" s="181">
        <f t="shared" ca="1" si="11"/>
        <v>42.99750055389859</v>
      </c>
      <c r="P21" s="181">
        <f t="shared" ca="1" si="12"/>
        <v>4.6761207498934816</v>
      </c>
      <c r="Q21" s="181">
        <f t="shared" ca="1" si="13"/>
        <v>0</v>
      </c>
      <c r="R21" s="182">
        <f t="shared" ca="1" si="14"/>
        <v>267.67939999999999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284.67939999999999</v>
      </c>
      <c r="H22" s="183">
        <f t="shared" ca="1" si="2"/>
        <v>274.57328100000001</v>
      </c>
      <c r="I22" s="184">
        <f t="shared" ca="1" si="5"/>
        <v>228.58</v>
      </c>
      <c r="J22" s="181">
        <f t="shared" ca="1" si="6"/>
        <v>41.47</v>
      </c>
      <c r="K22" s="181">
        <f t="shared" ca="1" si="7"/>
        <v>4.51</v>
      </c>
      <c r="L22" s="181">
        <f t="shared" ca="1" si="8"/>
        <v>0</v>
      </c>
      <c r="M22" s="182">
        <f t="shared" ca="1" si="9"/>
        <v>274.56</v>
      </c>
      <c r="N22" s="180">
        <f t="shared" ca="1" si="10"/>
        <v>237.00472483974357</v>
      </c>
      <c r="O22" s="181">
        <f t="shared" ca="1" si="11"/>
        <v>42.998451041666669</v>
      </c>
      <c r="P22" s="181">
        <f t="shared" ca="1" si="12"/>
        <v>4.6762241185897429</v>
      </c>
      <c r="Q22" s="181">
        <f t="shared" ca="1" si="13"/>
        <v>0</v>
      </c>
      <c r="R22" s="182">
        <f t="shared" ca="1" si="14"/>
        <v>284.67939999999999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302.48320000000001</v>
      </c>
      <c r="H23" s="183">
        <f t="shared" ca="1" si="2"/>
        <v>291.745046</v>
      </c>
      <c r="I23" s="184">
        <f t="shared" ca="1" si="5"/>
        <v>245.76</v>
      </c>
      <c r="J23" s="181">
        <f t="shared" ca="1" si="6"/>
        <v>41.47</v>
      </c>
      <c r="K23" s="181">
        <f t="shared" ca="1" si="7"/>
        <v>4.51</v>
      </c>
      <c r="L23" s="181">
        <f t="shared" ca="1" si="8"/>
        <v>0</v>
      </c>
      <c r="M23" s="182">
        <f t="shared" ca="1" si="9"/>
        <v>291.74</v>
      </c>
      <c r="N23" s="180">
        <f t="shared" ca="1" si="10"/>
        <v>254.81000627956405</v>
      </c>
      <c r="O23" s="181">
        <f t="shared" ca="1" si="11"/>
        <v>42.99711491053678</v>
      </c>
      <c r="P23" s="181">
        <f t="shared" ca="1" si="12"/>
        <v>4.6760788098992263</v>
      </c>
      <c r="Q23" s="181">
        <f t="shared" ca="1" si="13"/>
        <v>0</v>
      </c>
      <c r="R23" s="182">
        <f t="shared" ca="1" si="14"/>
        <v>302.48320000000007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302.48320000000001</v>
      </c>
      <c r="H24" s="183">
        <f t="shared" ca="1" si="2"/>
        <v>291.745046</v>
      </c>
      <c r="I24" s="184">
        <f t="shared" ca="1" si="5"/>
        <v>245.76</v>
      </c>
      <c r="J24" s="181">
        <f t="shared" ca="1" si="6"/>
        <v>41.47</v>
      </c>
      <c r="K24" s="181">
        <f t="shared" ca="1" si="7"/>
        <v>4.51</v>
      </c>
      <c r="L24" s="181">
        <f t="shared" ca="1" si="8"/>
        <v>0</v>
      </c>
      <c r="M24" s="182">
        <f t="shared" ca="1" si="9"/>
        <v>291.74</v>
      </c>
      <c r="N24" s="180">
        <f t="shared" ca="1" si="10"/>
        <v>254.81000627956405</v>
      </c>
      <c r="O24" s="181">
        <f t="shared" ca="1" si="11"/>
        <v>42.99711491053678</v>
      </c>
      <c r="P24" s="181">
        <f t="shared" ca="1" si="12"/>
        <v>4.6760788098992263</v>
      </c>
      <c r="Q24" s="181">
        <f t="shared" ca="1" si="13"/>
        <v>0</v>
      </c>
      <c r="R24" s="182">
        <f t="shared" ca="1" si="14"/>
        <v>302.48320000000007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267.67939999999999</v>
      </c>
      <c r="H25" s="183">
        <f t="shared" ca="1" si="2"/>
        <v>258.17678100000001</v>
      </c>
      <c r="I25" s="184">
        <f t="shared" ca="1" si="5"/>
        <v>212.19</v>
      </c>
      <c r="J25" s="181">
        <f t="shared" ca="1" si="6"/>
        <v>41.47</v>
      </c>
      <c r="K25" s="181">
        <f t="shared" ca="1" si="7"/>
        <v>4.51</v>
      </c>
      <c r="L25" s="181">
        <f t="shared" ca="1" si="8"/>
        <v>0</v>
      </c>
      <c r="M25" s="182">
        <f t="shared" ca="1" si="9"/>
        <v>258.17</v>
      </c>
      <c r="N25" s="180">
        <f t="shared" ca="1" si="10"/>
        <v>220.00577869620795</v>
      </c>
      <c r="O25" s="181">
        <f t="shared" ca="1" si="11"/>
        <v>42.99750055389859</v>
      </c>
      <c r="P25" s="181">
        <f t="shared" ca="1" si="12"/>
        <v>4.6761207498934816</v>
      </c>
      <c r="Q25" s="181">
        <f t="shared" ca="1" si="13"/>
        <v>0</v>
      </c>
      <c r="R25" s="182">
        <f t="shared" ca="1" si="14"/>
        <v>267.67939999999999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237.67939999999999</v>
      </c>
      <c r="H26" s="183">
        <f t="shared" ca="1" si="2"/>
        <v>229.241781</v>
      </c>
      <c r="I26" s="184">
        <f t="shared" ca="1" si="5"/>
        <v>183.25</v>
      </c>
      <c r="J26" s="181">
        <f t="shared" ca="1" si="6"/>
        <v>41.47</v>
      </c>
      <c r="K26" s="181">
        <f t="shared" ca="1" si="7"/>
        <v>4.51</v>
      </c>
      <c r="L26" s="181">
        <f t="shared" ca="1" si="8"/>
        <v>0</v>
      </c>
      <c r="M26" s="182">
        <f t="shared" ca="1" si="9"/>
        <v>229.23</v>
      </c>
      <c r="N26" s="180">
        <f t="shared" ca="1" si="10"/>
        <v>190.00458077040523</v>
      </c>
      <c r="O26" s="181">
        <f t="shared" ca="1" si="11"/>
        <v>42.998580979801943</v>
      </c>
      <c r="P26" s="181">
        <f t="shared" ca="1" si="12"/>
        <v>4.6762382497927835</v>
      </c>
      <c r="Q26" s="181">
        <f t="shared" ca="1" si="13"/>
        <v>0</v>
      </c>
      <c r="R26" s="182">
        <f t="shared" ca="1" si="14"/>
        <v>237.67939999999996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188.66949</v>
      </c>
      <c r="H27" s="183">
        <f t="shared" ca="1" si="2"/>
        <v>181.971723</v>
      </c>
      <c r="I27" s="184">
        <f t="shared" ca="1" si="5"/>
        <v>135.74</v>
      </c>
      <c r="J27" s="181">
        <f t="shared" ca="1" si="6"/>
        <v>41.69</v>
      </c>
      <c r="K27" s="181">
        <f t="shared" ca="1" si="7"/>
        <v>4.54</v>
      </c>
      <c r="L27" s="181">
        <f t="shared" ca="1" si="8"/>
        <v>0</v>
      </c>
      <c r="M27" s="182">
        <f t="shared" ca="1" si="9"/>
        <v>181.97</v>
      </c>
      <c r="N27" s="180">
        <f t="shared" ca="1" si="10"/>
        <v>140.7374653657196</v>
      </c>
      <c r="O27" s="181">
        <f t="shared" ca="1" si="11"/>
        <v>43.224877936473042</v>
      </c>
      <c r="P27" s="181">
        <f t="shared" ca="1" si="12"/>
        <v>4.70714669780733</v>
      </c>
      <c r="Q27" s="181">
        <f t="shared" ca="1" si="13"/>
        <v>0</v>
      </c>
      <c r="R27" s="182">
        <f t="shared" ca="1" si="14"/>
        <v>188.66948999999997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187.67939999999999</v>
      </c>
      <c r="H28" s="183">
        <f t="shared" ca="1" si="2"/>
        <v>181.01678100000001</v>
      </c>
      <c r="I28" s="184">
        <f t="shared" ca="1" si="5"/>
        <v>135.03</v>
      </c>
      <c r="J28" s="181">
        <f t="shared" ca="1" si="6"/>
        <v>41.47</v>
      </c>
      <c r="K28" s="181">
        <f t="shared" ca="1" si="7"/>
        <v>4.51</v>
      </c>
      <c r="L28" s="181">
        <f t="shared" ca="1" si="8"/>
        <v>0</v>
      </c>
      <c r="M28" s="182">
        <f t="shared" ca="1" si="9"/>
        <v>181.01</v>
      </c>
      <c r="N28" s="180">
        <f t="shared" ca="1" si="10"/>
        <v>140.00524491464557</v>
      </c>
      <c r="O28" s="181">
        <f t="shared" ca="1" si="11"/>
        <v>42.997981978896199</v>
      </c>
      <c r="P28" s="181">
        <f t="shared" ca="1" si="12"/>
        <v>4.6761731064582062</v>
      </c>
      <c r="Q28" s="181">
        <f t="shared" ca="1" si="13"/>
        <v>0</v>
      </c>
      <c r="R28" s="182">
        <f t="shared" ca="1" si="14"/>
        <v>187.67939999999999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187.67939999999999</v>
      </c>
      <c r="H29" s="183">
        <f t="shared" ca="1" si="2"/>
        <v>181.01678100000001</v>
      </c>
      <c r="I29" s="184">
        <f t="shared" ca="1" si="5"/>
        <v>135.03</v>
      </c>
      <c r="J29" s="181">
        <f t="shared" ca="1" si="6"/>
        <v>41.47</v>
      </c>
      <c r="K29" s="181">
        <f t="shared" ca="1" si="7"/>
        <v>4.51</v>
      </c>
      <c r="L29" s="181">
        <f t="shared" ca="1" si="8"/>
        <v>0</v>
      </c>
      <c r="M29" s="182">
        <f t="shared" ca="1" si="9"/>
        <v>181.01</v>
      </c>
      <c r="N29" s="180">
        <f t="shared" ca="1" si="10"/>
        <v>140.00524491464557</v>
      </c>
      <c r="O29" s="181">
        <f t="shared" ca="1" si="11"/>
        <v>42.997981978896199</v>
      </c>
      <c r="P29" s="181">
        <f t="shared" ca="1" si="12"/>
        <v>4.6761731064582062</v>
      </c>
      <c r="Q29" s="181">
        <f t="shared" ca="1" si="13"/>
        <v>0</v>
      </c>
      <c r="R29" s="182">
        <f t="shared" ca="1" si="14"/>
        <v>187.67939999999999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187.67939999999999</v>
      </c>
      <c r="H30" s="183">
        <f t="shared" ca="1" si="2"/>
        <v>181.01678100000001</v>
      </c>
      <c r="I30" s="184">
        <f t="shared" ca="1" si="5"/>
        <v>135.03</v>
      </c>
      <c r="J30" s="181">
        <f t="shared" ca="1" si="6"/>
        <v>41.47</v>
      </c>
      <c r="K30" s="181">
        <f t="shared" ca="1" si="7"/>
        <v>4.51</v>
      </c>
      <c r="L30" s="181">
        <f t="shared" ca="1" si="8"/>
        <v>0</v>
      </c>
      <c r="M30" s="182">
        <f t="shared" ca="1" si="9"/>
        <v>181.01</v>
      </c>
      <c r="N30" s="180">
        <f t="shared" ca="1" si="10"/>
        <v>140.00524491464557</v>
      </c>
      <c r="O30" s="181">
        <f t="shared" ca="1" si="11"/>
        <v>42.997981978896199</v>
      </c>
      <c r="P30" s="181">
        <f t="shared" ca="1" si="12"/>
        <v>4.6761731064582062</v>
      </c>
      <c r="Q30" s="181">
        <f t="shared" ca="1" si="13"/>
        <v>0</v>
      </c>
      <c r="R30" s="182">
        <f t="shared" ca="1" si="14"/>
        <v>187.67939999999999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223.082369</v>
      </c>
      <c r="H31" s="183">
        <f t="shared" ca="1" si="2"/>
        <v>215.16294500000001</v>
      </c>
      <c r="I31" s="184">
        <f t="shared" ca="1" si="5"/>
        <v>171.07</v>
      </c>
      <c r="J31" s="181">
        <f t="shared" ca="1" si="6"/>
        <v>39.76</v>
      </c>
      <c r="K31" s="181">
        <f t="shared" ca="1" si="7"/>
        <v>4.33</v>
      </c>
      <c r="L31" s="181">
        <f t="shared" ca="1" si="8"/>
        <v>0</v>
      </c>
      <c r="M31" s="182">
        <f t="shared" ca="1" si="9"/>
        <v>215.16</v>
      </c>
      <c r="N31" s="180">
        <f t="shared" ca="1" si="10"/>
        <v>177.36893876570923</v>
      </c>
      <c r="O31" s="181">
        <f t="shared" ca="1" si="11"/>
        <v>41.223996056144259</v>
      </c>
      <c r="P31" s="181">
        <f t="shared" ca="1" si="12"/>
        <v>4.4894341781464959</v>
      </c>
      <c r="Q31" s="181">
        <f t="shared" ca="1" si="13"/>
        <v>0</v>
      </c>
      <c r="R31" s="182">
        <f t="shared" ca="1" si="14"/>
        <v>223.08236899999997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272.67939999999999</v>
      </c>
      <c r="H32" s="183">
        <f t="shared" ca="1" si="2"/>
        <v>262.999281</v>
      </c>
      <c r="I32" s="184">
        <f t="shared" ca="1" si="5"/>
        <v>217.01</v>
      </c>
      <c r="J32" s="181">
        <f t="shared" ca="1" si="6"/>
        <v>41.47</v>
      </c>
      <c r="K32" s="181">
        <f t="shared" ca="1" si="7"/>
        <v>4.51</v>
      </c>
      <c r="L32" s="181">
        <f t="shared" ca="1" si="8"/>
        <v>0</v>
      </c>
      <c r="M32" s="182">
        <f t="shared" ca="1" si="9"/>
        <v>262.99</v>
      </c>
      <c r="N32" s="180">
        <f t="shared" ca="1" si="10"/>
        <v>225.00534846952354</v>
      </c>
      <c r="O32" s="181">
        <f t="shared" ca="1" si="11"/>
        <v>42.997888581314875</v>
      </c>
      <c r="P32" s="181">
        <f t="shared" ca="1" si="12"/>
        <v>4.6761629491615642</v>
      </c>
      <c r="Q32" s="181">
        <f t="shared" ca="1" si="13"/>
        <v>0</v>
      </c>
      <c r="R32" s="182">
        <f t="shared" ca="1" si="14"/>
        <v>272.67939999999999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302.48320000000001</v>
      </c>
      <c r="H33" s="183">
        <f t="shared" ca="1" si="2"/>
        <v>291.745046</v>
      </c>
      <c r="I33" s="184">
        <f t="shared" ca="1" si="5"/>
        <v>245.76</v>
      </c>
      <c r="J33" s="181">
        <f t="shared" ca="1" si="6"/>
        <v>41.47</v>
      </c>
      <c r="K33" s="181">
        <f t="shared" ca="1" si="7"/>
        <v>4.51</v>
      </c>
      <c r="L33" s="181">
        <f t="shared" ca="1" si="8"/>
        <v>0</v>
      </c>
      <c r="M33" s="182">
        <f t="shared" ca="1" si="9"/>
        <v>291.74</v>
      </c>
      <c r="N33" s="180">
        <f t="shared" ca="1" si="10"/>
        <v>254.81000627956405</v>
      </c>
      <c r="O33" s="181">
        <f t="shared" ca="1" si="11"/>
        <v>42.99711491053678</v>
      </c>
      <c r="P33" s="181">
        <f t="shared" ca="1" si="12"/>
        <v>4.6760788098992263</v>
      </c>
      <c r="Q33" s="181">
        <f t="shared" ca="1" si="13"/>
        <v>0</v>
      </c>
      <c r="R33" s="182">
        <f t="shared" ca="1" si="14"/>
        <v>302.48320000000007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302.48320000000001</v>
      </c>
      <c r="H34" s="183">
        <f t="shared" ca="1" si="2"/>
        <v>291.745046</v>
      </c>
      <c r="I34" s="184">
        <f t="shared" ca="1" si="5"/>
        <v>245.76</v>
      </c>
      <c r="J34" s="181">
        <f t="shared" ca="1" si="6"/>
        <v>41.47</v>
      </c>
      <c r="K34" s="181">
        <f t="shared" ca="1" si="7"/>
        <v>4.51</v>
      </c>
      <c r="L34" s="181">
        <f t="shared" ca="1" si="8"/>
        <v>0</v>
      </c>
      <c r="M34" s="182">
        <f t="shared" ca="1" si="9"/>
        <v>291.74</v>
      </c>
      <c r="N34" s="180">
        <f t="shared" ca="1" si="10"/>
        <v>254.81000627956405</v>
      </c>
      <c r="O34" s="181">
        <f t="shared" ca="1" si="11"/>
        <v>42.99711491053678</v>
      </c>
      <c r="P34" s="181">
        <f t="shared" ca="1" si="12"/>
        <v>4.6760788098992263</v>
      </c>
      <c r="Q34" s="181">
        <f t="shared" ca="1" si="13"/>
        <v>0</v>
      </c>
      <c r="R34" s="182">
        <f t="shared" ca="1" si="14"/>
        <v>302.48320000000007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302.48320000000001</v>
      </c>
      <c r="H35" s="183">
        <f t="shared" ca="1" si="2"/>
        <v>291.745046</v>
      </c>
      <c r="I35" s="184">
        <f t="shared" ca="1" si="5"/>
        <v>245.76</v>
      </c>
      <c r="J35" s="181">
        <f t="shared" ca="1" si="6"/>
        <v>41.47</v>
      </c>
      <c r="K35" s="181">
        <f t="shared" ca="1" si="7"/>
        <v>4.51</v>
      </c>
      <c r="L35" s="181">
        <f t="shared" ca="1" si="8"/>
        <v>0</v>
      </c>
      <c r="M35" s="182">
        <f t="shared" ca="1" si="9"/>
        <v>291.74</v>
      </c>
      <c r="N35" s="180">
        <f t="shared" ca="1" si="10"/>
        <v>254.81000627956405</v>
      </c>
      <c r="O35" s="181">
        <f t="shared" ca="1" si="11"/>
        <v>42.99711491053678</v>
      </c>
      <c r="P35" s="181">
        <f t="shared" ca="1" si="12"/>
        <v>4.6760788098992263</v>
      </c>
      <c r="Q35" s="181">
        <f t="shared" ca="1" si="13"/>
        <v>0</v>
      </c>
      <c r="R35" s="182">
        <f t="shared" ca="1" si="14"/>
        <v>302.48320000000007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302.48320000000001</v>
      </c>
      <c r="H36" s="183">
        <f t="shared" ca="1" si="2"/>
        <v>291.745046</v>
      </c>
      <c r="I36" s="184">
        <f t="shared" ca="1" si="5"/>
        <v>245.76</v>
      </c>
      <c r="J36" s="181">
        <f t="shared" ca="1" si="6"/>
        <v>41.47</v>
      </c>
      <c r="K36" s="181">
        <f t="shared" ca="1" si="7"/>
        <v>4.51</v>
      </c>
      <c r="L36" s="181">
        <f t="shared" ca="1" si="8"/>
        <v>0</v>
      </c>
      <c r="M36" s="182">
        <f t="shared" ca="1" si="9"/>
        <v>291.74</v>
      </c>
      <c r="N36" s="180">
        <f t="shared" ca="1" si="10"/>
        <v>254.81000627956405</v>
      </c>
      <c r="O36" s="181">
        <f t="shared" ca="1" si="11"/>
        <v>42.99711491053678</v>
      </c>
      <c r="P36" s="181">
        <f t="shared" ca="1" si="12"/>
        <v>4.6760788098992263</v>
      </c>
      <c r="Q36" s="181">
        <f t="shared" ca="1" si="13"/>
        <v>0</v>
      </c>
      <c r="R36" s="182">
        <f t="shared" ca="1" si="14"/>
        <v>302.48320000000007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302.48320000000001</v>
      </c>
      <c r="H37" s="183">
        <f t="shared" ca="1" si="2"/>
        <v>291.745046</v>
      </c>
      <c r="I37" s="184">
        <f t="shared" ca="1" si="5"/>
        <v>245.76</v>
      </c>
      <c r="J37" s="181">
        <f t="shared" ca="1" si="6"/>
        <v>41.47</v>
      </c>
      <c r="K37" s="181">
        <f t="shared" ca="1" si="7"/>
        <v>4.51</v>
      </c>
      <c r="L37" s="181">
        <f t="shared" ca="1" si="8"/>
        <v>0</v>
      </c>
      <c r="M37" s="182">
        <f t="shared" ca="1" si="9"/>
        <v>291.74</v>
      </c>
      <c r="N37" s="180">
        <f t="shared" ca="1" si="10"/>
        <v>254.81000627956405</v>
      </c>
      <c r="O37" s="181">
        <f t="shared" ca="1" si="11"/>
        <v>42.99711491053678</v>
      </c>
      <c r="P37" s="181">
        <f t="shared" ca="1" si="12"/>
        <v>4.6760788098992263</v>
      </c>
      <c r="Q37" s="181">
        <f t="shared" ca="1" si="13"/>
        <v>0</v>
      </c>
      <c r="R37" s="182">
        <f t="shared" ca="1" si="14"/>
        <v>302.48320000000007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302.48320000000001</v>
      </c>
      <c r="H38" s="183">
        <f t="shared" ca="1" si="2"/>
        <v>291.745046</v>
      </c>
      <c r="I38" s="184">
        <f t="shared" ca="1" si="5"/>
        <v>245.76</v>
      </c>
      <c r="J38" s="181">
        <f t="shared" ca="1" si="6"/>
        <v>41.47</v>
      </c>
      <c r="K38" s="181">
        <f t="shared" ca="1" si="7"/>
        <v>4.51</v>
      </c>
      <c r="L38" s="181">
        <f t="shared" ca="1" si="8"/>
        <v>0</v>
      </c>
      <c r="M38" s="182">
        <f t="shared" ca="1" si="9"/>
        <v>291.74</v>
      </c>
      <c r="N38" s="180">
        <f t="shared" ca="1" si="10"/>
        <v>254.81000627956405</v>
      </c>
      <c r="O38" s="181">
        <f t="shared" ca="1" si="11"/>
        <v>42.99711491053678</v>
      </c>
      <c r="P38" s="181">
        <f t="shared" ca="1" si="12"/>
        <v>4.6760788098992263</v>
      </c>
      <c r="Q38" s="181">
        <f t="shared" ca="1" si="13"/>
        <v>0</v>
      </c>
      <c r="R38" s="182">
        <f t="shared" ca="1" si="14"/>
        <v>302.48320000000007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302.48320000000001</v>
      </c>
      <c r="H39" s="183">
        <f t="shared" ca="1" si="2"/>
        <v>291.745046</v>
      </c>
      <c r="I39" s="184">
        <f t="shared" ca="1" si="5"/>
        <v>245.76</v>
      </c>
      <c r="J39" s="181">
        <f t="shared" ca="1" si="6"/>
        <v>41.47</v>
      </c>
      <c r="K39" s="181">
        <f t="shared" ca="1" si="7"/>
        <v>4.51</v>
      </c>
      <c r="L39" s="181">
        <f t="shared" ca="1" si="8"/>
        <v>0</v>
      </c>
      <c r="M39" s="182">
        <f t="shared" ca="1" si="9"/>
        <v>291.74</v>
      </c>
      <c r="N39" s="180">
        <f t="shared" ca="1" si="10"/>
        <v>254.81000627956405</v>
      </c>
      <c r="O39" s="181">
        <f t="shared" ca="1" si="11"/>
        <v>42.99711491053678</v>
      </c>
      <c r="P39" s="181">
        <f t="shared" ca="1" si="12"/>
        <v>4.6760788098992263</v>
      </c>
      <c r="Q39" s="181">
        <f t="shared" ca="1" si="13"/>
        <v>0</v>
      </c>
      <c r="R39" s="182">
        <f t="shared" ca="1" si="14"/>
        <v>302.48320000000007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302.48320000000001</v>
      </c>
      <c r="H40" s="183">
        <f t="shared" ca="1" si="2"/>
        <v>291.745046</v>
      </c>
      <c r="I40" s="184">
        <f t="shared" ca="1" si="5"/>
        <v>245.76</v>
      </c>
      <c r="J40" s="181">
        <f t="shared" ca="1" si="6"/>
        <v>41.47</v>
      </c>
      <c r="K40" s="181">
        <f t="shared" ca="1" si="7"/>
        <v>4.51</v>
      </c>
      <c r="L40" s="181">
        <f t="shared" ca="1" si="8"/>
        <v>0</v>
      </c>
      <c r="M40" s="182">
        <f t="shared" ca="1" si="9"/>
        <v>291.74</v>
      </c>
      <c r="N40" s="180">
        <f t="shared" ca="1" si="10"/>
        <v>254.81000627956405</v>
      </c>
      <c r="O40" s="181">
        <f t="shared" ca="1" si="11"/>
        <v>42.99711491053678</v>
      </c>
      <c r="P40" s="181">
        <f t="shared" ca="1" si="12"/>
        <v>4.6760788098992263</v>
      </c>
      <c r="Q40" s="181">
        <f t="shared" ca="1" si="13"/>
        <v>0</v>
      </c>
      <c r="R40" s="182">
        <f t="shared" ca="1" si="14"/>
        <v>302.48320000000007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302.48320000000001</v>
      </c>
      <c r="H41" s="183">
        <f t="shared" ca="1" si="2"/>
        <v>291.745046</v>
      </c>
      <c r="I41" s="184">
        <f t="shared" ca="1" si="5"/>
        <v>245.76</v>
      </c>
      <c r="J41" s="181">
        <f t="shared" ca="1" si="6"/>
        <v>41.47</v>
      </c>
      <c r="K41" s="181">
        <f t="shared" ca="1" si="7"/>
        <v>4.51</v>
      </c>
      <c r="L41" s="181">
        <f t="shared" ca="1" si="8"/>
        <v>0</v>
      </c>
      <c r="M41" s="182">
        <f t="shared" ca="1" si="9"/>
        <v>291.74</v>
      </c>
      <c r="N41" s="180">
        <f t="shared" ca="1" si="10"/>
        <v>254.81000627956405</v>
      </c>
      <c r="O41" s="181">
        <f t="shared" ca="1" si="11"/>
        <v>42.99711491053678</v>
      </c>
      <c r="P41" s="181">
        <f t="shared" ca="1" si="12"/>
        <v>4.6760788098992263</v>
      </c>
      <c r="Q41" s="181">
        <f t="shared" ca="1" si="13"/>
        <v>0</v>
      </c>
      <c r="R41" s="182">
        <f t="shared" ca="1" si="14"/>
        <v>302.48320000000007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302.48320000000001</v>
      </c>
      <c r="H42" s="183">
        <f t="shared" ca="1" si="2"/>
        <v>291.745046</v>
      </c>
      <c r="I42" s="184">
        <f t="shared" ca="1" si="5"/>
        <v>245.76</v>
      </c>
      <c r="J42" s="181">
        <f t="shared" ca="1" si="6"/>
        <v>41.47</v>
      </c>
      <c r="K42" s="181">
        <f t="shared" ca="1" si="7"/>
        <v>4.51</v>
      </c>
      <c r="L42" s="181">
        <f t="shared" ca="1" si="8"/>
        <v>0</v>
      </c>
      <c r="M42" s="182">
        <f t="shared" ca="1" si="9"/>
        <v>291.74</v>
      </c>
      <c r="N42" s="180">
        <f t="shared" ca="1" si="10"/>
        <v>254.81000627956405</v>
      </c>
      <c r="O42" s="181">
        <f t="shared" ca="1" si="11"/>
        <v>42.99711491053678</v>
      </c>
      <c r="P42" s="181">
        <f t="shared" ca="1" si="12"/>
        <v>4.6760788098992263</v>
      </c>
      <c r="Q42" s="181">
        <f t="shared" ca="1" si="13"/>
        <v>0</v>
      </c>
      <c r="R42" s="182">
        <f t="shared" ca="1" si="14"/>
        <v>302.48320000000007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302.48320000000001</v>
      </c>
      <c r="H43" s="183">
        <f t="shared" ca="1" si="2"/>
        <v>291.745046</v>
      </c>
      <c r="I43" s="184">
        <f t="shared" ca="1" si="5"/>
        <v>245.76</v>
      </c>
      <c r="J43" s="181">
        <f t="shared" ca="1" si="6"/>
        <v>41.47</v>
      </c>
      <c r="K43" s="181">
        <f t="shared" ca="1" si="7"/>
        <v>4.51</v>
      </c>
      <c r="L43" s="181">
        <f t="shared" ca="1" si="8"/>
        <v>0</v>
      </c>
      <c r="M43" s="182">
        <f t="shared" ca="1" si="9"/>
        <v>291.74</v>
      </c>
      <c r="N43" s="180">
        <f t="shared" ca="1" si="10"/>
        <v>254.81000627956405</v>
      </c>
      <c r="O43" s="181">
        <f t="shared" ca="1" si="11"/>
        <v>42.99711491053678</v>
      </c>
      <c r="P43" s="181">
        <f t="shared" ca="1" si="12"/>
        <v>4.6760788098992263</v>
      </c>
      <c r="Q43" s="181">
        <f t="shared" ca="1" si="13"/>
        <v>0</v>
      </c>
      <c r="R43" s="182">
        <f t="shared" ca="1" si="14"/>
        <v>302.48320000000007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302.48320000000001</v>
      </c>
      <c r="H44" s="183">
        <f t="shared" ca="1" si="2"/>
        <v>291.745046</v>
      </c>
      <c r="I44" s="184">
        <f t="shared" ca="1" si="5"/>
        <v>245.76</v>
      </c>
      <c r="J44" s="181">
        <f t="shared" ca="1" si="6"/>
        <v>41.47</v>
      </c>
      <c r="K44" s="181">
        <f t="shared" ca="1" si="7"/>
        <v>4.51</v>
      </c>
      <c r="L44" s="181">
        <f t="shared" ca="1" si="8"/>
        <v>0</v>
      </c>
      <c r="M44" s="182">
        <f t="shared" ca="1" si="9"/>
        <v>291.74</v>
      </c>
      <c r="N44" s="180">
        <f t="shared" ca="1" si="10"/>
        <v>254.81000627956405</v>
      </c>
      <c r="O44" s="181">
        <f t="shared" ca="1" si="11"/>
        <v>42.99711491053678</v>
      </c>
      <c r="P44" s="181">
        <f t="shared" ca="1" si="12"/>
        <v>4.6760788098992263</v>
      </c>
      <c r="Q44" s="181">
        <f t="shared" ca="1" si="13"/>
        <v>0</v>
      </c>
      <c r="R44" s="182">
        <f t="shared" ca="1" si="14"/>
        <v>302.48320000000007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302.48320000000001</v>
      </c>
      <c r="H45" s="183">
        <f t="shared" ca="1" si="2"/>
        <v>291.745046</v>
      </c>
      <c r="I45" s="184">
        <f t="shared" ca="1" si="5"/>
        <v>245.76</v>
      </c>
      <c r="J45" s="181">
        <f t="shared" ca="1" si="6"/>
        <v>41.47</v>
      </c>
      <c r="K45" s="181">
        <f t="shared" ca="1" si="7"/>
        <v>4.51</v>
      </c>
      <c r="L45" s="181">
        <f t="shared" ca="1" si="8"/>
        <v>0</v>
      </c>
      <c r="M45" s="182">
        <f t="shared" ca="1" si="9"/>
        <v>291.74</v>
      </c>
      <c r="N45" s="180">
        <f t="shared" ca="1" si="10"/>
        <v>254.81000627956405</v>
      </c>
      <c r="O45" s="181">
        <f t="shared" ca="1" si="11"/>
        <v>42.99711491053678</v>
      </c>
      <c r="P45" s="181">
        <f t="shared" ca="1" si="12"/>
        <v>4.6760788098992263</v>
      </c>
      <c r="Q45" s="181">
        <f t="shared" ca="1" si="13"/>
        <v>0</v>
      </c>
      <c r="R45" s="182">
        <f t="shared" ca="1" si="14"/>
        <v>302.48320000000007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302.48320000000001</v>
      </c>
      <c r="H46" s="183">
        <f t="shared" ca="1" si="2"/>
        <v>291.745046</v>
      </c>
      <c r="I46" s="184">
        <f t="shared" ca="1" si="5"/>
        <v>245.76</v>
      </c>
      <c r="J46" s="181">
        <f t="shared" ca="1" si="6"/>
        <v>41.47</v>
      </c>
      <c r="K46" s="181">
        <f t="shared" ca="1" si="7"/>
        <v>4.51</v>
      </c>
      <c r="L46" s="181">
        <f t="shared" ca="1" si="8"/>
        <v>0</v>
      </c>
      <c r="M46" s="182">
        <f t="shared" ca="1" si="9"/>
        <v>291.74</v>
      </c>
      <c r="N46" s="180">
        <f t="shared" ca="1" si="10"/>
        <v>254.81000627956405</v>
      </c>
      <c r="O46" s="181">
        <f t="shared" ca="1" si="11"/>
        <v>42.99711491053678</v>
      </c>
      <c r="P46" s="181">
        <f t="shared" ca="1" si="12"/>
        <v>4.6760788098992263</v>
      </c>
      <c r="Q46" s="181">
        <f t="shared" ca="1" si="13"/>
        <v>0</v>
      </c>
      <c r="R46" s="182">
        <f t="shared" ca="1" si="14"/>
        <v>302.48320000000007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302.48320000000001</v>
      </c>
      <c r="H47" s="183">
        <f t="shared" ca="1" si="2"/>
        <v>291.745046</v>
      </c>
      <c r="I47" s="184">
        <f t="shared" ca="1" si="5"/>
        <v>245.76</v>
      </c>
      <c r="J47" s="181">
        <f t="shared" ca="1" si="6"/>
        <v>41.47</v>
      </c>
      <c r="K47" s="181">
        <f t="shared" ca="1" si="7"/>
        <v>4.51</v>
      </c>
      <c r="L47" s="181">
        <f t="shared" ca="1" si="8"/>
        <v>0</v>
      </c>
      <c r="M47" s="182">
        <f t="shared" ca="1" si="9"/>
        <v>291.74</v>
      </c>
      <c r="N47" s="180">
        <f t="shared" ca="1" si="10"/>
        <v>254.81000627956405</v>
      </c>
      <c r="O47" s="181">
        <f t="shared" ca="1" si="11"/>
        <v>42.99711491053678</v>
      </c>
      <c r="P47" s="181">
        <f t="shared" ca="1" si="12"/>
        <v>4.6760788098992263</v>
      </c>
      <c r="Q47" s="181">
        <f t="shared" ca="1" si="13"/>
        <v>0</v>
      </c>
      <c r="R47" s="182">
        <f t="shared" ca="1" si="14"/>
        <v>302.48320000000007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302.48320000000001</v>
      </c>
      <c r="H48" s="183">
        <f t="shared" ca="1" si="2"/>
        <v>291.745046</v>
      </c>
      <c r="I48" s="184">
        <f t="shared" ca="1" si="5"/>
        <v>245.76</v>
      </c>
      <c r="J48" s="181">
        <f t="shared" ca="1" si="6"/>
        <v>41.47</v>
      </c>
      <c r="K48" s="181">
        <f t="shared" ca="1" si="7"/>
        <v>4.51</v>
      </c>
      <c r="L48" s="181">
        <f t="shared" ca="1" si="8"/>
        <v>0</v>
      </c>
      <c r="M48" s="182">
        <f t="shared" ca="1" si="9"/>
        <v>291.74</v>
      </c>
      <c r="N48" s="180">
        <f t="shared" ca="1" si="10"/>
        <v>254.81000627956405</v>
      </c>
      <c r="O48" s="181">
        <f t="shared" ca="1" si="11"/>
        <v>42.99711491053678</v>
      </c>
      <c r="P48" s="181">
        <f t="shared" ca="1" si="12"/>
        <v>4.6760788098992263</v>
      </c>
      <c r="Q48" s="181">
        <f t="shared" ca="1" si="13"/>
        <v>0</v>
      </c>
      <c r="R48" s="182">
        <f t="shared" ca="1" si="14"/>
        <v>302.48320000000007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275.89300600000001</v>
      </c>
      <c r="H49" s="183">
        <f t="shared" ca="1" si="2"/>
        <v>266.09880399999997</v>
      </c>
      <c r="I49" s="184">
        <f t="shared" ca="1" si="5"/>
        <v>221.14</v>
      </c>
      <c r="J49" s="181">
        <f t="shared" ca="1" si="6"/>
        <v>40.4</v>
      </c>
      <c r="K49" s="181">
        <f t="shared" ca="1" si="7"/>
        <v>4.5599999999999996</v>
      </c>
      <c r="L49" s="181">
        <f t="shared" ca="1" si="8"/>
        <v>0</v>
      </c>
      <c r="M49" s="182">
        <f t="shared" ca="1" si="9"/>
        <v>266.09999999999997</v>
      </c>
      <c r="N49" s="180">
        <f t="shared" ca="1" si="10"/>
        <v>229.27838912754603</v>
      </c>
      <c r="O49" s="181">
        <f t="shared" ca="1" si="11"/>
        <v>41.886799858699739</v>
      </c>
      <c r="P49" s="181">
        <f t="shared" ca="1" si="12"/>
        <v>4.7278170137542279</v>
      </c>
      <c r="Q49" s="181">
        <f t="shared" ca="1" si="13"/>
        <v>0</v>
      </c>
      <c r="R49" s="182">
        <f t="shared" ca="1" si="14"/>
        <v>275.89300600000001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261.14940000000001</v>
      </c>
      <c r="H50" s="183">
        <f t="shared" ca="1" si="2"/>
        <v>251.87859599999999</v>
      </c>
      <c r="I50" s="184">
        <f t="shared" ca="1" si="5"/>
        <v>207.37</v>
      </c>
      <c r="J50" s="181">
        <f t="shared" ca="1" si="6"/>
        <v>40</v>
      </c>
      <c r="K50" s="181">
        <f t="shared" ca="1" si="7"/>
        <v>4.51</v>
      </c>
      <c r="L50" s="181">
        <f t="shared" ca="1" si="8"/>
        <v>0</v>
      </c>
      <c r="M50" s="182">
        <f t="shared" ca="1" si="9"/>
        <v>251.88</v>
      </c>
      <c r="N50" s="180">
        <f t="shared" ca="1" si="10"/>
        <v>215.00139383039541</v>
      </c>
      <c r="O50" s="181">
        <f t="shared" ca="1" si="11"/>
        <v>41.472034302048591</v>
      </c>
      <c r="P50" s="181">
        <f t="shared" ca="1" si="12"/>
        <v>4.6759718675559787</v>
      </c>
      <c r="Q50" s="181">
        <f t="shared" ca="1" si="13"/>
        <v>0</v>
      </c>
      <c r="R50" s="182">
        <f t="shared" ca="1" si="14"/>
        <v>261.14939999999996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246.14940000000001</v>
      </c>
      <c r="H51" s="183">
        <f t="shared" ca="1" si="2"/>
        <v>237.41109599999999</v>
      </c>
      <c r="I51" s="184">
        <f t="shared" ca="1" si="5"/>
        <v>192.9</v>
      </c>
      <c r="J51" s="181">
        <f t="shared" ca="1" si="6"/>
        <v>40</v>
      </c>
      <c r="K51" s="181">
        <f t="shared" ca="1" si="7"/>
        <v>4.51</v>
      </c>
      <c r="L51" s="181">
        <f t="shared" ca="1" si="8"/>
        <v>0</v>
      </c>
      <c r="M51" s="182">
        <f t="shared" ca="1" si="9"/>
        <v>237.41</v>
      </c>
      <c r="N51" s="180">
        <f t="shared" ca="1" si="10"/>
        <v>200.00092354997685</v>
      </c>
      <c r="O51" s="181">
        <f t="shared" ca="1" si="11"/>
        <v>41.47245693104756</v>
      </c>
      <c r="P51" s="181">
        <f t="shared" ca="1" si="12"/>
        <v>4.676019518975612</v>
      </c>
      <c r="Q51" s="181">
        <f t="shared" ca="1" si="13"/>
        <v>0</v>
      </c>
      <c r="R51" s="182">
        <f t="shared" ca="1" si="14"/>
        <v>246.14940000000001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231.14940000000001</v>
      </c>
      <c r="H52" s="183">
        <f t="shared" ca="1" si="2"/>
        <v>222.94359600000001</v>
      </c>
      <c r="I52" s="184">
        <f t="shared" ca="1" si="5"/>
        <v>178.43</v>
      </c>
      <c r="J52" s="181">
        <f t="shared" ca="1" si="6"/>
        <v>40</v>
      </c>
      <c r="K52" s="181">
        <f t="shared" ca="1" si="7"/>
        <v>4.51</v>
      </c>
      <c r="L52" s="181">
        <f t="shared" ca="1" si="8"/>
        <v>0</v>
      </c>
      <c r="M52" s="182">
        <f t="shared" ca="1" si="9"/>
        <v>222.94</v>
      </c>
      <c r="N52" s="180">
        <f t="shared" ca="1" si="10"/>
        <v>185.00039222212257</v>
      </c>
      <c r="O52" s="181">
        <f t="shared" ca="1" si="11"/>
        <v>41.472934421817534</v>
      </c>
      <c r="P52" s="181">
        <f t="shared" ca="1" si="12"/>
        <v>4.676073356059927</v>
      </c>
      <c r="Q52" s="181">
        <f t="shared" ca="1" si="13"/>
        <v>0</v>
      </c>
      <c r="R52" s="182">
        <f t="shared" ca="1" si="14"/>
        <v>231.14940000000004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221.14940000000001</v>
      </c>
      <c r="H53" s="183">
        <f t="shared" ca="1" si="2"/>
        <v>213.298596</v>
      </c>
      <c r="I53" s="184">
        <f t="shared" ca="1" si="5"/>
        <v>168.79</v>
      </c>
      <c r="J53" s="181">
        <f t="shared" ca="1" si="6"/>
        <v>40</v>
      </c>
      <c r="K53" s="181">
        <f t="shared" ca="1" si="7"/>
        <v>4.51</v>
      </c>
      <c r="L53" s="181">
        <f t="shared" ca="1" si="8"/>
        <v>0</v>
      </c>
      <c r="M53" s="182">
        <f t="shared" ca="1" si="9"/>
        <v>213.29999999999998</v>
      </c>
      <c r="N53" s="180">
        <f t="shared" ca="1" si="10"/>
        <v>175.00144034692923</v>
      </c>
      <c r="O53" s="181">
        <f t="shared" ca="1" si="11"/>
        <v>41.471992498827944</v>
      </c>
      <c r="P53" s="181">
        <f t="shared" ca="1" si="12"/>
        <v>4.6759671542428505</v>
      </c>
      <c r="Q53" s="181">
        <f t="shared" ca="1" si="13"/>
        <v>0</v>
      </c>
      <c r="R53" s="182">
        <f t="shared" ca="1" si="14"/>
        <v>221.14940000000001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201.14940000000001</v>
      </c>
      <c r="H54" s="183">
        <f t="shared" ca="1" si="2"/>
        <v>194.00859600000001</v>
      </c>
      <c r="I54" s="184">
        <f t="shared" ca="1" si="5"/>
        <v>149.5</v>
      </c>
      <c r="J54" s="181">
        <f t="shared" ca="1" si="6"/>
        <v>40</v>
      </c>
      <c r="K54" s="181">
        <f t="shared" ca="1" si="7"/>
        <v>4.51</v>
      </c>
      <c r="L54" s="181">
        <f t="shared" ca="1" si="8"/>
        <v>0</v>
      </c>
      <c r="M54" s="182">
        <f t="shared" ca="1" si="9"/>
        <v>194.01</v>
      </c>
      <c r="N54" s="180">
        <f t="shared" ca="1" si="10"/>
        <v>155.00147054275556</v>
      </c>
      <c r="O54" s="181">
        <f t="shared" ca="1" si="11"/>
        <v>41.471965362610185</v>
      </c>
      <c r="P54" s="181">
        <f t="shared" ca="1" si="12"/>
        <v>4.6759640946342973</v>
      </c>
      <c r="Q54" s="181">
        <f t="shared" ca="1" si="13"/>
        <v>0</v>
      </c>
      <c r="R54" s="182">
        <f t="shared" ca="1" si="14"/>
        <v>201.14940000000004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181.14940000000001</v>
      </c>
      <c r="H55" s="183">
        <f t="shared" ca="1" si="2"/>
        <v>174.71859599999999</v>
      </c>
      <c r="I55" s="184">
        <f t="shared" ca="1" si="5"/>
        <v>130.21</v>
      </c>
      <c r="J55" s="181">
        <f t="shared" ca="1" si="6"/>
        <v>40</v>
      </c>
      <c r="K55" s="181">
        <f t="shared" ca="1" si="7"/>
        <v>4.51</v>
      </c>
      <c r="L55" s="181">
        <f t="shared" ca="1" si="8"/>
        <v>0</v>
      </c>
      <c r="M55" s="182">
        <f t="shared" ca="1" si="9"/>
        <v>174.72</v>
      </c>
      <c r="N55" s="180">
        <f t="shared" ca="1" si="10"/>
        <v>135.00150740613554</v>
      </c>
      <c r="O55" s="181">
        <f t="shared" ca="1" si="11"/>
        <v>41.471932234432238</v>
      </c>
      <c r="P55" s="181">
        <f t="shared" ca="1" si="12"/>
        <v>4.6759603594322341</v>
      </c>
      <c r="Q55" s="181">
        <f t="shared" ca="1" si="13"/>
        <v>0</v>
      </c>
      <c r="R55" s="182">
        <f t="shared" ca="1" si="14"/>
        <v>181.14940000000001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181.14940000000001</v>
      </c>
      <c r="H56" s="183">
        <f t="shared" ca="1" si="2"/>
        <v>174.71859599999999</v>
      </c>
      <c r="I56" s="184">
        <f t="shared" ca="1" si="5"/>
        <v>130.21</v>
      </c>
      <c r="J56" s="181">
        <f t="shared" ca="1" si="6"/>
        <v>40</v>
      </c>
      <c r="K56" s="181">
        <f t="shared" ca="1" si="7"/>
        <v>4.51</v>
      </c>
      <c r="L56" s="181">
        <f t="shared" ca="1" si="8"/>
        <v>0</v>
      </c>
      <c r="M56" s="182">
        <f t="shared" ca="1" si="9"/>
        <v>174.72</v>
      </c>
      <c r="N56" s="180">
        <f t="shared" ca="1" si="10"/>
        <v>135.00150740613554</v>
      </c>
      <c r="O56" s="181">
        <f t="shared" ca="1" si="11"/>
        <v>41.471932234432238</v>
      </c>
      <c r="P56" s="181">
        <f t="shared" ca="1" si="12"/>
        <v>4.6759603594322341</v>
      </c>
      <c r="Q56" s="181">
        <f t="shared" ca="1" si="13"/>
        <v>0</v>
      </c>
      <c r="R56" s="182">
        <f t="shared" ca="1" si="14"/>
        <v>181.14940000000001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181.14940000000001</v>
      </c>
      <c r="H57" s="183">
        <f t="shared" ca="1" si="2"/>
        <v>174.71859599999999</v>
      </c>
      <c r="I57" s="184">
        <f t="shared" ca="1" si="5"/>
        <v>130.21</v>
      </c>
      <c r="J57" s="181">
        <f t="shared" ca="1" si="6"/>
        <v>40</v>
      </c>
      <c r="K57" s="181">
        <f t="shared" ca="1" si="7"/>
        <v>4.51</v>
      </c>
      <c r="L57" s="181">
        <f t="shared" ca="1" si="8"/>
        <v>0</v>
      </c>
      <c r="M57" s="182">
        <f t="shared" ca="1" si="9"/>
        <v>174.72</v>
      </c>
      <c r="N57" s="180">
        <f t="shared" ca="1" si="10"/>
        <v>135.00150740613554</v>
      </c>
      <c r="O57" s="181">
        <f t="shared" ca="1" si="11"/>
        <v>41.471932234432238</v>
      </c>
      <c r="P57" s="181">
        <f t="shared" ca="1" si="12"/>
        <v>4.6759603594322341</v>
      </c>
      <c r="Q57" s="181">
        <f t="shared" ca="1" si="13"/>
        <v>0</v>
      </c>
      <c r="R57" s="182">
        <f t="shared" ca="1" si="14"/>
        <v>181.14940000000001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181.14940000000001</v>
      </c>
      <c r="H58" s="183">
        <f t="shared" ca="1" si="2"/>
        <v>174.71859599999999</v>
      </c>
      <c r="I58" s="184">
        <f t="shared" ca="1" si="5"/>
        <v>130.21</v>
      </c>
      <c r="J58" s="181">
        <f t="shared" ca="1" si="6"/>
        <v>40</v>
      </c>
      <c r="K58" s="181">
        <f t="shared" ca="1" si="7"/>
        <v>4.51</v>
      </c>
      <c r="L58" s="181">
        <f t="shared" ca="1" si="8"/>
        <v>0</v>
      </c>
      <c r="M58" s="182">
        <f t="shared" ca="1" si="9"/>
        <v>174.72</v>
      </c>
      <c r="N58" s="180">
        <f t="shared" ca="1" si="10"/>
        <v>135.00150740613554</v>
      </c>
      <c r="O58" s="181">
        <f t="shared" ca="1" si="11"/>
        <v>41.471932234432238</v>
      </c>
      <c r="P58" s="181">
        <f t="shared" ca="1" si="12"/>
        <v>4.6759603594322341</v>
      </c>
      <c r="Q58" s="181">
        <f t="shared" ca="1" si="13"/>
        <v>0</v>
      </c>
      <c r="R58" s="182">
        <f t="shared" ca="1" si="14"/>
        <v>181.14940000000001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181.14940000000001</v>
      </c>
      <c r="H59" s="183">
        <f t="shared" ca="1" si="2"/>
        <v>174.71859599999999</v>
      </c>
      <c r="I59" s="184">
        <f t="shared" ca="1" si="5"/>
        <v>130.21</v>
      </c>
      <c r="J59" s="181">
        <f t="shared" ca="1" si="6"/>
        <v>40</v>
      </c>
      <c r="K59" s="181">
        <f t="shared" ca="1" si="7"/>
        <v>4.51</v>
      </c>
      <c r="L59" s="181">
        <f t="shared" ca="1" si="8"/>
        <v>0</v>
      </c>
      <c r="M59" s="182">
        <f t="shared" ca="1" si="9"/>
        <v>174.72</v>
      </c>
      <c r="N59" s="180">
        <f t="shared" ca="1" si="10"/>
        <v>135.00150740613554</v>
      </c>
      <c r="O59" s="181">
        <f t="shared" ca="1" si="11"/>
        <v>41.471932234432238</v>
      </c>
      <c r="P59" s="181">
        <f t="shared" ca="1" si="12"/>
        <v>4.6759603594322341</v>
      </c>
      <c r="Q59" s="181">
        <f t="shared" ca="1" si="13"/>
        <v>0</v>
      </c>
      <c r="R59" s="182">
        <f t="shared" ca="1" si="14"/>
        <v>181.14940000000001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181.14940000000001</v>
      </c>
      <c r="H60" s="183">
        <f t="shared" ca="1" si="2"/>
        <v>174.71859599999999</v>
      </c>
      <c r="I60" s="184">
        <f t="shared" ca="1" si="5"/>
        <v>130.21</v>
      </c>
      <c r="J60" s="181">
        <f t="shared" ca="1" si="6"/>
        <v>40</v>
      </c>
      <c r="K60" s="181">
        <f t="shared" ca="1" si="7"/>
        <v>4.51</v>
      </c>
      <c r="L60" s="181">
        <f t="shared" ca="1" si="8"/>
        <v>0</v>
      </c>
      <c r="M60" s="182">
        <f t="shared" ca="1" si="9"/>
        <v>174.72</v>
      </c>
      <c r="N60" s="180">
        <f t="shared" ca="1" si="10"/>
        <v>135.00150740613554</v>
      </c>
      <c r="O60" s="181">
        <f t="shared" ca="1" si="11"/>
        <v>41.471932234432238</v>
      </c>
      <c r="P60" s="181">
        <f t="shared" ca="1" si="12"/>
        <v>4.6759603594322341</v>
      </c>
      <c r="Q60" s="181">
        <f t="shared" ca="1" si="13"/>
        <v>0</v>
      </c>
      <c r="R60" s="182">
        <f t="shared" ca="1" si="14"/>
        <v>181.14940000000001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186.14940000000001</v>
      </c>
      <c r="H61" s="183">
        <f t="shared" ca="1" si="2"/>
        <v>179.54109600000001</v>
      </c>
      <c r="I61" s="184">
        <f t="shared" ca="1" si="5"/>
        <v>135.03</v>
      </c>
      <c r="J61" s="181">
        <f t="shared" ca="1" si="6"/>
        <v>40</v>
      </c>
      <c r="K61" s="181">
        <f t="shared" ca="1" si="7"/>
        <v>4.51</v>
      </c>
      <c r="L61" s="181">
        <f t="shared" ca="1" si="8"/>
        <v>0</v>
      </c>
      <c r="M61" s="182">
        <f t="shared" ca="1" si="9"/>
        <v>179.54</v>
      </c>
      <c r="N61" s="180">
        <f t="shared" ca="1" si="10"/>
        <v>140.00085486242619</v>
      </c>
      <c r="O61" s="181">
        <f t="shared" ca="1" si="11"/>
        <v>41.472518658794705</v>
      </c>
      <c r="P61" s="181">
        <f t="shared" ca="1" si="12"/>
        <v>4.6760264787791019</v>
      </c>
      <c r="Q61" s="181">
        <f t="shared" ca="1" si="13"/>
        <v>0</v>
      </c>
      <c r="R61" s="182">
        <f t="shared" ca="1" si="14"/>
        <v>186.14940000000001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196.14940000000001</v>
      </c>
      <c r="H62" s="183">
        <f t="shared" ca="1" si="2"/>
        <v>189.18609599999999</v>
      </c>
      <c r="I62" s="184">
        <f t="shared" ca="1" si="5"/>
        <v>144.68</v>
      </c>
      <c r="J62" s="181">
        <f t="shared" ca="1" si="6"/>
        <v>40</v>
      </c>
      <c r="K62" s="181">
        <f t="shared" ca="1" si="7"/>
        <v>4.51</v>
      </c>
      <c r="L62" s="181">
        <f t="shared" ca="1" si="8"/>
        <v>0</v>
      </c>
      <c r="M62" s="182">
        <f t="shared" ca="1" si="9"/>
        <v>189.19</v>
      </c>
      <c r="N62" s="180">
        <f t="shared" ca="1" si="10"/>
        <v>150.00208886304776</v>
      </c>
      <c r="O62" s="181">
        <f t="shared" ca="1" si="11"/>
        <v>41.471409693958456</v>
      </c>
      <c r="P62" s="181">
        <f t="shared" ca="1" si="12"/>
        <v>4.6759014429938164</v>
      </c>
      <c r="Q62" s="181">
        <f t="shared" ca="1" si="13"/>
        <v>0</v>
      </c>
      <c r="R62" s="182">
        <f t="shared" ca="1" si="14"/>
        <v>196.14940000000004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236.14940000000001</v>
      </c>
      <c r="H63" s="183">
        <f t="shared" ca="1" si="2"/>
        <v>227.766096</v>
      </c>
      <c r="I63" s="184">
        <f t="shared" ca="1" si="5"/>
        <v>183.26</v>
      </c>
      <c r="J63" s="181">
        <f t="shared" ca="1" si="6"/>
        <v>40</v>
      </c>
      <c r="K63" s="181">
        <f t="shared" ca="1" si="7"/>
        <v>4.51</v>
      </c>
      <c r="L63" s="181">
        <f t="shared" ca="1" si="8"/>
        <v>0</v>
      </c>
      <c r="M63" s="182">
        <f t="shared" ca="1" si="9"/>
        <v>227.76999999999998</v>
      </c>
      <c r="N63" s="180">
        <f t="shared" ca="1" si="10"/>
        <v>190.00192757606359</v>
      </c>
      <c r="O63" s="181">
        <f t="shared" ca="1" si="11"/>
        <v>41.471554638451067</v>
      </c>
      <c r="P63" s="181">
        <f t="shared" ca="1" si="12"/>
        <v>4.6759177854853577</v>
      </c>
      <c r="Q63" s="181">
        <f t="shared" ca="1" si="13"/>
        <v>0</v>
      </c>
      <c r="R63" s="182">
        <f t="shared" ca="1" si="14"/>
        <v>236.14940000000001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261.14940000000001</v>
      </c>
      <c r="H64" s="183">
        <f t="shared" ca="1" si="2"/>
        <v>251.87859599999999</v>
      </c>
      <c r="I64" s="184">
        <f t="shared" ca="1" si="5"/>
        <v>207.37</v>
      </c>
      <c r="J64" s="181">
        <f t="shared" ca="1" si="6"/>
        <v>40</v>
      </c>
      <c r="K64" s="181">
        <f t="shared" ca="1" si="7"/>
        <v>4.51</v>
      </c>
      <c r="L64" s="181">
        <f t="shared" ca="1" si="8"/>
        <v>0</v>
      </c>
      <c r="M64" s="182">
        <f t="shared" ca="1" si="9"/>
        <v>251.88</v>
      </c>
      <c r="N64" s="180">
        <f t="shared" ca="1" si="10"/>
        <v>215.00139383039541</v>
      </c>
      <c r="O64" s="181">
        <f t="shared" ca="1" si="11"/>
        <v>41.472034302048591</v>
      </c>
      <c r="P64" s="181">
        <f t="shared" ca="1" si="12"/>
        <v>4.6759718675559787</v>
      </c>
      <c r="Q64" s="181">
        <f t="shared" ca="1" si="13"/>
        <v>0</v>
      </c>
      <c r="R64" s="182">
        <f t="shared" ca="1" si="14"/>
        <v>261.14939999999996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300.95319999999998</v>
      </c>
      <c r="H65" s="183">
        <f t="shared" ca="1" si="2"/>
        <v>290.269361</v>
      </c>
      <c r="I65" s="184">
        <f t="shared" ca="1" si="5"/>
        <v>245.76</v>
      </c>
      <c r="J65" s="181">
        <f t="shared" ca="1" si="6"/>
        <v>40</v>
      </c>
      <c r="K65" s="181">
        <f t="shared" ca="1" si="7"/>
        <v>4.51</v>
      </c>
      <c r="L65" s="181">
        <f t="shared" ca="1" si="8"/>
        <v>0</v>
      </c>
      <c r="M65" s="182">
        <f t="shared" ca="1" si="9"/>
        <v>290.27</v>
      </c>
      <c r="N65" s="180">
        <f t="shared" ca="1" si="10"/>
        <v>254.80503817824783</v>
      </c>
      <c r="O65" s="181">
        <f t="shared" ca="1" si="11"/>
        <v>41.472174182657525</v>
      </c>
      <c r="P65" s="181">
        <f t="shared" ca="1" si="12"/>
        <v>4.675987639094636</v>
      </c>
      <c r="Q65" s="181">
        <f t="shared" ca="1" si="13"/>
        <v>0</v>
      </c>
      <c r="R65" s="182">
        <f t="shared" ca="1" si="14"/>
        <v>300.95319999999998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300.95319999999998</v>
      </c>
      <c r="H66" s="183">
        <f t="shared" ca="1" si="2"/>
        <v>290.269361</v>
      </c>
      <c r="I66" s="184">
        <f t="shared" ca="1" si="5"/>
        <v>245.76</v>
      </c>
      <c r="J66" s="181">
        <f t="shared" ca="1" si="6"/>
        <v>40</v>
      </c>
      <c r="K66" s="181">
        <f t="shared" ca="1" si="7"/>
        <v>4.51</v>
      </c>
      <c r="L66" s="181">
        <f t="shared" ca="1" si="8"/>
        <v>0</v>
      </c>
      <c r="M66" s="182">
        <f t="shared" ca="1" si="9"/>
        <v>290.27</v>
      </c>
      <c r="N66" s="180">
        <f t="shared" ca="1" si="10"/>
        <v>254.80503817824783</v>
      </c>
      <c r="O66" s="181">
        <f t="shared" ca="1" si="11"/>
        <v>41.472174182657525</v>
      </c>
      <c r="P66" s="181">
        <f t="shared" ca="1" si="12"/>
        <v>4.675987639094636</v>
      </c>
      <c r="Q66" s="181">
        <f t="shared" ca="1" si="13"/>
        <v>0</v>
      </c>
      <c r="R66" s="182">
        <f t="shared" ca="1" si="14"/>
        <v>300.95319999999998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300.95319999999998</v>
      </c>
      <c r="H67" s="183">
        <f t="shared" ref="H67:H98" ca="1" si="17">INDIRECT("ISGS_Delhi_pp!" &amp; $V$3 &amp; X67)</f>
        <v>290.269361</v>
      </c>
      <c r="I67" s="184">
        <f t="shared" ca="1" si="5"/>
        <v>245.76</v>
      </c>
      <c r="J67" s="181">
        <f t="shared" ca="1" si="6"/>
        <v>40</v>
      </c>
      <c r="K67" s="181">
        <f t="shared" ca="1" si="7"/>
        <v>4.51</v>
      </c>
      <c r="L67" s="181">
        <f t="shared" ca="1" si="8"/>
        <v>0</v>
      </c>
      <c r="M67" s="182">
        <f t="shared" ca="1" si="9"/>
        <v>290.27</v>
      </c>
      <c r="N67" s="180">
        <f t="shared" ca="1" si="10"/>
        <v>254.80503817824783</v>
      </c>
      <c r="O67" s="181">
        <f t="shared" ca="1" si="11"/>
        <v>41.472174182657525</v>
      </c>
      <c r="P67" s="181">
        <f t="shared" ca="1" si="12"/>
        <v>4.675987639094636</v>
      </c>
      <c r="Q67" s="181">
        <f t="shared" ca="1" si="13"/>
        <v>0</v>
      </c>
      <c r="R67" s="182">
        <f t="shared" ca="1" si="14"/>
        <v>300.95319999999998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300.95319999999998</v>
      </c>
      <c r="H68" s="183">
        <f t="shared" ca="1" si="17"/>
        <v>290.269361</v>
      </c>
      <c r="I68" s="184">
        <f t="shared" ref="I68:I98" ca="1" si="20">INDIRECT("BRPL_EOD!" &amp; $V$3 &amp; X68)</f>
        <v>245.76</v>
      </c>
      <c r="J68" s="181">
        <f t="shared" ref="J68:J98" ca="1" si="21">INDIRECT("BYPL_EOD!" &amp; $V$3 &amp; X68)</f>
        <v>40</v>
      </c>
      <c r="K68" s="181">
        <f t="shared" ref="K68:K98" ca="1" si="22">INDIRECT("TPDDL_EOD!" &amp; $V$3 &amp; X68)</f>
        <v>4.51</v>
      </c>
      <c r="L68" s="181">
        <f t="shared" ref="L68:L98" ca="1" si="23">INDIRECT("NDMC_EOD!" &amp; $V$3 &amp; X68)</f>
        <v>0</v>
      </c>
      <c r="M68" s="182">
        <f t="shared" ref="M68:M98" ca="1" si="24">SUM(I68:L68)</f>
        <v>290.27</v>
      </c>
      <c r="N68" s="180">
        <f t="shared" ref="N68:N98" ca="1" si="25">INDIRECT("BRPL_ISGS_exbus!" &amp; $V$3 &amp; X68)</f>
        <v>254.80503817824783</v>
      </c>
      <c r="O68" s="181">
        <f t="shared" ref="O68:O98" ca="1" si="26">INDIRECT("BYPL_ISGS_exbus!" &amp; $V$3 &amp; X68)</f>
        <v>41.472174182657525</v>
      </c>
      <c r="P68" s="181">
        <f t="shared" ref="P68:P98" ca="1" si="27">INDIRECT("TPDDL_ISGS_exbus!" &amp; $V$3 &amp; X68)</f>
        <v>4.675987639094636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300.95319999999998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300.48320000000001</v>
      </c>
      <c r="H69" s="183">
        <f t="shared" ca="1" si="17"/>
        <v>289.81604599999997</v>
      </c>
      <c r="I69" s="184">
        <f t="shared" ca="1" si="20"/>
        <v>245.76</v>
      </c>
      <c r="J69" s="181">
        <f t="shared" ca="1" si="21"/>
        <v>39.549999999999997</v>
      </c>
      <c r="K69" s="181">
        <f t="shared" ca="1" si="22"/>
        <v>4.51</v>
      </c>
      <c r="L69" s="181">
        <f t="shared" ca="1" si="23"/>
        <v>0</v>
      </c>
      <c r="M69" s="182">
        <f t="shared" ca="1" si="24"/>
        <v>289.82</v>
      </c>
      <c r="N69" s="180">
        <f t="shared" ca="1" si="25"/>
        <v>254.80212280725968</v>
      </c>
      <c r="O69" s="181">
        <f t="shared" ca="1" si="26"/>
        <v>41.005143054309571</v>
      </c>
      <c r="P69" s="181">
        <f t="shared" ca="1" si="27"/>
        <v>4.6759341384307502</v>
      </c>
      <c r="Q69" s="181">
        <f t="shared" ca="1" si="28"/>
        <v>0</v>
      </c>
      <c r="R69" s="182">
        <f t="shared" ca="1" si="29"/>
        <v>300.48320000000001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319.48320000000001</v>
      </c>
      <c r="H70" s="183">
        <f t="shared" ca="1" si="17"/>
        <v>308.14154600000001</v>
      </c>
      <c r="I70" s="184">
        <f t="shared" ca="1" si="20"/>
        <v>245.76</v>
      </c>
      <c r="J70" s="181">
        <f t="shared" ca="1" si="21"/>
        <v>57.87</v>
      </c>
      <c r="K70" s="181">
        <f t="shared" ca="1" si="22"/>
        <v>4.51</v>
      </c>
      <c r="L70" s="181">
        <f t="shared" ca="1" si="23"/>
        <v>0</v>
      </c>
      <c r="M70" s="182">
        <f t="shared" ca="1" si="24"/>
        <v>308.14</v>
      </c>
      <c r="N70" s="180">
        <f t="shared" ca="1" si="25"/>
        <v>254.80687749724152</v>
      </c>
      <c r="O70" s="181">
        <f t="shared" ca="1" si="26"/>
        <v>60.000301109885122</v>
      </c>
      <c r="P70" s="181">
        <f t="shared" ca="1" si="27"/>
        <v>4.6760213928733689</v>
      </c>
      <c r="Q70" s="181">
        <f t="shared" ca="1" si="28"/>
        <v>0</v>
      </c>
      <c r="R70" s="182">
        <f t="shared" ca="1" si="29"/>
        <v>319.48320000000001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341.56009999999998</v>
      </c>
      <c r="H71" s="183">
        <f t="shared" ca="1" si="17"/>
        <v>329.43471599999998</v>
      </c>
      <c r="I71" s="184">
        <f t="shared" ca="1" si="20"/>
        <v>245.75</v>
      </c>
      <c r="J71" s="181">
        <f t="shared" ca="1" si="21"/>
        <v>79.17</v>
      </c>
      <c r="K71" s="181">
        <f t="shared" ca="1" si="22"/>
        <v>4.51</v>
      </c>
      <c r="L71" s="181">
        <f t="shared" ca="1" si="23"/>
        <v>0</v>
      </c>
      <c r="M71" s="182">
        <f t="shared" ca="1" si="24"/>
        <v>329.43</v>
      </c>
      <c r="N71" s="180">
        <f t="shared" ca="1" si="25"/>
        <v>254.79887859332783</v>
      </c>
      <c r="O71" s="181">
        <f t="shared" ca="1" si="26"/>
        <v>82.085156534013294</v>
      </c>
      <c r="P71" s="181">
        <f t="shared" ca="1" si="27"/>
        <v>4.6760648726588343</v>
      </c>
      <c r="Q71" s="181">
        <f t="shared" ca="1" si="28"/>
        <v>0</v>
      </c>
      <c r="R71" s="182">
        <f t="shared" ca="1" si="29"/>
        <v>341.56009999999998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341.56009999999998</v>
      </c>
      <c r="H72" s="183">
        <f t="shared" ca="1" si="17"/>
        <v>329.43471599999998</v>
      </c>
      <c r="I72" s="184">
        <f t="shared" ca="1" si="20"/>
        <v>245.75</v>
      </c>
      <c r="J72" s="181">
        <f t="shared" ca="1" si="21"/>
        <v>79.17</v>
      </c>
      <c r="K72" s="181">
        <f t="shared" ca="1" si="22"/>
        <v>4.51</v>
      </c>
      <c r="L72" s="181">
        <f t="shared" ca="1" si="23"/>
        <v>0</v>
      </c>
      <c r="M72" s="182">
        <f t="shared" ca="1" si="24"/>
        <v>329.43</v>
      </c>
      <c r="N72" s="180">
        <f t="shared" ca="1" si="25"/>
        <v>254.79887859332783</v>
      </c>
      <c r="O72" s="181">
        <f t="shared" ca="1" si="26"/>
        <v>82.085156534013294</v>
      </c>
      <c r="P72" s="181">
        <f t="shared" ca="1" si="27"/>
        <v>4.6760648726588343</v>
      </c>
      <c r="Q72" s="181">
        <f t="shared" ca="1" si="28"/>
        <v>0</v>
      </c>
      <c r="R72" s="182">
        <f t="shared" ca="1" si="29"/>
        <v>341.56009999999998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341.56009999999998</v>
      </c>
      <c r="H73" s="183">
        <f t="shared" ca="1" si="17"/>
        <v>329.43471599999998</v>
      </c>
      <c r="I73" s="184">
        <f t="shared" ca="1" si="20"/>
        <v>245.75</v>
      </c>
      <c r="J73" s="181">
        <f t="shared" ca="1" si="21"/>
        <v>79.17</v>
      </c>
      <c r="K73" s="181">
        <f t="shared" ca="1" si="22"/>
        <v>4.51</v>
      </c>
      <c r="L73" s="181">
        <f t="shared" ca="1" si="23"/>
        <v>0</v>
      </c>
      <c r="M73" s="182">
        <f t="shared" ca="1" si="24"/>
        <v>329.43</v>
      </c>
      <c r="N73" s="180">
        <f t="shared" ca="1" si="25"/>
        <v>254.79887859332783</v>
      </c>
      <c r="O73" s="181">
        <f t="shared" ca="1" si="26"/>
        <v>82.085156534013294</v>
      </c>
      <c r="P73" s="181">
        <f t="shared" ca="1" si="27"/>
        <v>4.6760648726588343</v>
      </c>
      <c r="Q73" s="181">
        <f t="shared" ca="1" si="28"/>
        <v>0</v>
      </c>
      <c r="R73" s="182">
        <f t="shared" ca="1" si="29"/>
        <v>341.56009999999998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341.56009999999998</v>
      </c>
      <c r="H74" s="183">
        <f t="shared" ca="1" si="17"/>
        <v>329.43471599999998</v>
      </c>
      <c r="I74" s="184">
        <f t="shared" ca="1" si="20"/>
        <v>245.75</v>
      </c>
      <c r="J74" s="181">
        <f t="shared" ca="1" si="21"/>
        <v>79.17</v>
      </c>
      <c r="K74" s="181">
        <f t="shared" ca="1" si="22"/>
        <v>4.51</v>
      </c>
      <c r="L74" s="181">
        <f t="shared" ca="1" si="23"/>
        <v>0</v>
      </c>
      <c r="M74" s="182">
        <f t="shared" ca="1" si="24"/>
        <v>329.43</v>
      </c>
      <c r="N74" s="180">
        <f t="shared" ca="1" si="25"/>
        <v>254.79887859332783</v>
      </c>
      <c r="O74" s="181">
        <f t="shared" ca="1" si="26"/>
        <v>82.085156534013294</v>
      </c>
      <c r="P74" s="181">
        <f t="shared" ca="1" si="27"/>
        <v>4.6760648726588343</v>
      </c>
      <c r="Q74" s="181">
        <f t="shared" ca="1" si="28"/>
        <v>0</v>
      </c>
      <c r="R74" s="182">
        <f t="shared" ca="1" si="29"/>
        <v>341.56009999999998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341.56009999999998</v>
      </c>
      <c r="H75" s="183">
        <f t="shared" ca="1" si="17"/>
        <v>329.43471599999998</v>
      </c>
      <c r="I75" s="184">
        <f t="shared" ca="1" si="20"/>
        <v>245.75</v>
      </c>
      <c r="J75" s="181">
        <f t="shared" ca="1" si="21"/>
        <v>79.17</v>
      </c>
      <c r="K75" s="181">
        <f t="shared" ca="1" si="22"/>
        <v>4.51</v>
      </c>
      <c r="L75" s="181">
        <f t="shared" ca="1" si="23"/>
        <v>0</v>
      </c>
      <c r="M75" s="182">
        <f t="shared" ca="1" si="24"/>
        <v>329.43</v>
      </c>
      <c r="N75" s="180">
        <f t="shared" ca="1" si="25"/>
        <v>254.79887859332783</v>
      </c>
      <c r="O75" s="181">
        <f t="shared" ca="1" si="26"/>
        <v>82.085156534013294</v>
      </c>
      <c r="P75" s="181">
        <f t="shared" ca="1" si="27"/>
        <v>4.6760648726588343</v>
      </c>
      <c r="Q75" s="181">
        <f t="shared" ca="1" si="28"/>
        <v>0</v>
      </c>
      <c r="R75" s="182">
        <f t="shared" ca="1" si="29"/>
        <v>341.56009999999998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329.43471599999998</v>
      </c>
      <c r="I76" s="184">
        <f t="shared" ca="1" si="20"/>
        <v>245.75</v>
      </c>
      <c r="J76" s="181">
        <f t="shared" ca="1" si="21"/>
        <v>79.17</v>
      </c>
      <c r="K76" s="181">
        <f t="shared" ca="1" si="22"/>
        <v>4.51</v>
      </c>
      <c r="L76" s="181">
        <f t="shared" ca="1" si="23"/>
        <v>0</v>
      </c>
      <c r="M76" s="182">
        <f t="shared" ca="1" si="24"/>
        <v>329.43</v>
      </c>
      <c r="N76" s="180">
        <f t="shared" ca="1" si="25"/>
        <v>254.79887859332783</v>
      </c>
      <c r="O76" s="181">
        <f t="shared" ca="1" si="26"/>
        <v>82.085156534013294</v>
      </c>
      <c r="P76" s="181">
        <f t="shared" ca="1" si="27"/>
        <v>4.6760648726588343</v>
      </c>
      <c r="Q76" s="181">
        <f t="shared" ca="1" si="28"/>
        <v>0</v>
      </c>
      <c r="R76" s="182">
        <f t="shared" ca="1" si="29"/>
        <v>341.56009999999998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329.43471599999998</v>
      </c>
      <c r="I77" s="184">
        <f t="shared" ca="1" si="20"/>
        <v>245.75</v>
      </c>
      <c r="J77" s="181">
        <f t="shared" ca="1" si="21"/>
        <v>79.17</v>
      </c>
      <c r="K77" s="181">
        <f t="shared" ca="1" si="22"/>
        <v>4.51</v>
      </c>
      <c r="L77" s="181">
        <f t="shared" ca="1" si="23"/>
        <v>0</v>
      </c>
      <c r="M77" s="182">
        <f t="shared" ca="1" si="24"/>
        <v>329.43</v>
      </c>
      <c r="N77" s="180">
        <f t="shared" ca="1" si="25"/>
        <v>254.79887859332783</v>
      </c>
      <c r="O77" s="181">
        <f t="shared" ca="1" si="26"/>
        <v>82.085156534013294</v>
      </c>
      <c r="P77" s="181">
        <f t="shared" ca="1" si="27"/>
        <v>4.6760648726588343</v>
      </c>
      <c r="Q77" s="181">
        <f t="shared" ca="1" si="28"/>
        <v>0</v>
      </c>
      <c r="R77" s="182">
        <f t="shared" ca="1" si="29"/>
        <v>341.56009999999998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329.43471599999998</v>
      </c>
      <c r="I78" s="184">
        <f t="shared" ca="1" si="20"/>
        <v>245.75</v>
      </c>
      <c r="J78" s="181">
        <f t="shared" ca="1" si="21"/>
        <v>79.17</v>
      </c>
      <c r="K78" s="181">
        <f t="shared" ca="1" si="22"/>
        <v>4.51</v>
      </c>
      <c r="L78" s="181">
        <f t="shared" ca="1" si="23"/>
        <v>0</v>
      </c>
      <c r="M78" s="182">
        <f t="shared" ca="1" si="24"/>
        <v>329.43</v>
      </c>
      <c r="N78" s="180">
        <f t="shared" ca="1" si="25"/>
        <v>254.79887859332783</v>
      </c>
      <c r="O78" s="181">
        <f t="shared" ca="1" si="26"/>
        <v>82.085156534013294</v>
      </c>
      <c r="P78" s="181">
        <f t="shared" ca="1" si="27"/>
        <v>4.6760648726588343</v>
      </c>
      <c r="Q78" s="181">
        <f t="shared" ca="1" si="28"/>
        <v>0</v>
      </c>
      <c r="R78" s="182">
        <f t="shared" ca="1" si="29"/>
        <v>341.56009999999998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329.43471599999998</v>
      </c>
      <c r="I79" s="184">
        <f t="shared" ca="1" si="20"/>
        <v>245.75</v>
      </c>
      <c r="J79" s="181">
        <f t="shared" ca="1" si="21"/>
        <v>79.17</v>
      </c>
      <c r="K79" s="181">
        <f t="shared" ca="1" si="22"/>
        <v>4.51</v>
      </c>
      <c r="L79" s="181">
        <f t="shared" ca="1" si="23"/>
        <v>0</v>
      </c>
      <c r="M79" s="182">
        <f t="shared" ca="1" si="24"/>
        <v>329.43</v>
      </c>
      <c r="N79" s="180">
        <f t="shared" ca="1" si="25"/>
        <v>254.79887859332783</v>
      </c>
      <c r="O79" s="181">
        <f t="shared" ca="1" si="26"/>
        <v>82.085156534013294</v>
      </c>
      <c r="P79" s="181">
        <f t="shared" ca="1" si="27"/>
        <v>4.6760648726588343</v>
      </c>
      <c r="Q79" s="181">
        <f t="shared" ca="1" si="28"/>
        <v>0</v>
      </c>
      <c r="R79" s="182">
        <f t="shared" ca="1" si="29"/>
        <v>341.56009999999998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329.43471599999998</v>
      </c>
      <c r="I80" s="184">
        <f t="shared" ca="1" si="20"/>
        <v>245.75</v>
      </c>
      <c r="J80" s="181">
        <f t="shared" ca="1" si="21"/>
        <v>79.17</v>
      </c>
      <c r="K80" s="181">
        <f t="shared" ca="1" si="22"/>
        <v>4.51</v>
      </c>
      <c r="L80" s="181">
        <f t="shared" ca="1" si="23"/>
        <v>0</v>
      </c>
      <c r="M80" s="182">
        <f t="shared" ca="1" si="24"/>
        <v>329.43</v>
      </c>
      <c r="N80" s="180">
        <f t="shared" ca="1" si="25"/>
        <v>254.79887859332783</v>
      </c>
      <c r="O80" s="181">
        <f t="shared" ca="1" si="26"/>
        <v>82.085156534013294</v>
      </c>
      <c r="P80" s="181">
        <f t="shared" ca="1" si="27"/>
        <v>4.6760648726588343</v>
      </c>
      <c r="Q80" s="181">
        <f t="shared" ca="1" si="28"/>
        <v>0</v>
      </c>
      <c r="R80" s="182">
        <f t="shared" ca="1" si="29"/>
        <v>341.56009999999998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322.17320000000001</v>
      </c>
      <c r="H81" s="183">
        <f t="shared" ca="1" si="17"/>
        <v>310.73605099999997</v>
      </c>
      <c r="I81" s="184">
        <f t="shared" ca="1" si="20"/>
        <v>245.76</v>
      </c>
      <c r="J81" s="181">
        <f t="shared" ca="1" si="21"/>
        <v>60.47</v>
      </c>
      <c r="K81" s="181">
        <f t="shared" ca="1" si="22"/>
        <v>4.51</v>
      </c>
      <c r="L81" s="181">
        <f t="shared" ca="1" si="23"/>
        <v>0</v>
      </c>
      <c r="M81" s="182">
        <f t="shared" ca="1" si="24"/>
        <v>310.74</v>
      </c>
      <c r="N81" s="180">
        <f t="shared" ca="1" si="25"/>
        <v>254.80236091909637</v>
      </c>
      <c r="O81" s="181">
        <f t="shared" ca="1" si="26"/>
        <v>62.694900572826164</v>
      </c>
      <c r="P81" s="181">
        <f t="shared" ca="1" si="27"/>
        <v>4.6759385080774933</v>
      </c>
      <c r="Q81" s="181">
        <f t="shared" ca="1" si="28"/>
        <v>0</v>
      </c>
      <c r="R81" s="182">
        <f t="shared" ca="1" si="29"/>
        <v>322.17320000000001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322.17320000000001</v>
      </c>
      <c r="H82" s="183">
        <f t="shared" ca="1" si="17"/>
        <v>310.73605099999997</v>
      </c>
      <c r="I82" s="184">
        <f t="shared" ca="1" si="20"/>
        <v>245.76</v>
      </c>
      <c r="J82" s="181">
        <f t="shared" ca="1" si="21"/>
        <v>60.47</v>
      </c>
      <c r="K82" s="181">
        <f t="shared" ca="1" si="22"/>
        <v>4.51</v>
      </c>
      <c r="L82" s="181">
        <f t="shared" ca="1" si="23"/>
        <v>0</v>
      </c>
      <c r="M82" s="182">
        <f t="shared" ca="1" si="24"/>
        <v>310.74</v>
      </c>
      <c r="N82" s="180">
        <f t="shared" ca="1" si="25"/>
        <v>254.80236091909637</v>
      </c>
      <c r="O82" s="181">
        <f t="shared" ca="1" si="26"/>
        <v>62.694900572826164</v>
      </c>
      <c r="P82" s="181">
        <f t="shared" ca="1" si="27"/>
        <v>4.6759385080774933</v>
      </c>
      <c r="Q82" s="181">
        <f t="shared" ca="1" si="28"/>
        <v>0</v>
      </c>
      <c r="R82" s="182">
        <f t="shared" ca="1" si="29"/>
        <v>322.17320000000001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294.39656600000001</v>
      </c>
      <c r="H83" s="183">
        <f t="shared" ca="1" si="17"/>
        <v>283.94548800000001</v>
      </c>
      <c r="I83" s="184">
        <f t="shared" ca="1" si="20"/>
        <v>211.23</v>
      </c>
      <c r="J83" s="181">
        <f t="shared" ca="1" si="21"/>
        <v>68.040000000000006</v>
      </c>
      <c r="K83" s="181">
        <f t="shared" ca="1" si="22"/>
        <v>4.68</v>
      </c>
      <c r="L83" s="181">
        <f t="shared" ca="1" si="23"/>
        <v>0</v>
      </c>
      <c r="M83" s="182">
        <f t="shared" ca="1" si="24"/>
        <v>283.95</v>
      </c>
      <c r="N83" s="180">
        <f t="shared" ca="1" si="25"/>
        <v>219.00118554738512</v>
      </c>
      <c r="O83" s="181">
        <f t="shared" ca="1" si="26"/>
        <v>70.543202502694143</v>
      </c>
      <c r="P83" s="181">
        <f t="shared" ca="1" si="27"/>
        <v>4.85217794992076</v>
      </c>
      <c r="Q83" s="181">
        <f t="shared" ca="1" si="28"/>
        <v>0</v>
      </c>
      <c r="R83" s="182">
        <f t="shared" ca="1" si="29"/>
        <v>294.39656600000001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237.86741699999999</v>
      </c>
      <c r="H84" s="183">
        <f t="shared" ca="1" si="17"/>
        <v>229.423124</v>
      </c>
      <c r="I84" s="184">
        <f t="shared" ca="1" si="20"/>
        <v>164.74</v>
      </c>
      <c r="J84" s="181">
        <f t="shared" ca="1" si="21"/>
        <v>60</v>
      </c>
      <c r="K84" s="181">
        <f t="shared" ca="1" si="22"/>
        <v>4.68</v>
      </c>
      <c r="L84" s="181">
        <f t="shared" ca="1" si="23"/>
        <v>0</v>
      </c>
      <c r="M84" s="182">
        <f t="shared" ca="1" si="24"/>
        <v>229.42000000000002</v>
      </c>
      <c r="N84" s="180">
        <f t="shared" ca="1" si="25"/>
        <v>170.80589818425858</v>
      </c>
      <c r="O84" s="181">
        <f t="shared" ca="1" si="26"/>
        <v>62.209262419907212</v>
      </c>
      <c r="P84" s="181">
        <f t="shared" ca="1" si="27"/>
        <v>4.852256395834182</v>
      </c>
      <c r="Q84" s="181">
        <f t="shared" ca="1" si="28"/>
        <v>0</v>
      </c>
      <c r="R84" s="182">
        <f t="shared" ca="1" si="29"/>
        <v>237.86741699999999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189.67939999999999</v>
      </c>
      <c r="H85" s="183">
        <f t="shared" ca="1" si="17"/>
        <v>182.94578100000001</v>
      </c>
      <c r="I85" s="184">
        <f t="shared" ca="1" si="20"/>
        <v>135.03</v>
      </c>
      <c r="J85" s="181">
        <f t="shared" ca="1" si="21"/>
        <v>43.4</v>
      </c>
      <c r="K85" s="181">
        <f t="shared" ca="1" si="22"/>
        <v>4.51</v>
      </c>
      <c r="L85" s="181">
        <f t="shared" ca="1" si="23"/>
        <v>0</v>
      </c>
      <c r="M85" s="182">
        <f t="shared" ca="1" si="24"/>
        <v>182.94</v>
      </c>
      <c r="N85" s="180">
        <f t="shared" ca="1" si="25"/>
        <v>140.00442430305017</v>
      </c>
      <c r="O85" s="181">
        <f t="shared" ca="1" si="26"/>
        <v>44.998829998906736</v>
      </c>
      <c r="P85" s="181">
        <f t="shared" ca="1" si="27"/>
        <v>4.676145698043074</v>
      </c>
      <c r="Q85" s="181">
        <f t="shared" ca="1" si="28"/>
        <v>0</v>
      </c>
      <c r="R85" s="182">
        <f t="shared" ca="1" si="29"/>
        <v>189.67939999999999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189.67939999999999</v>
      </c>
      <c r="H86" s="183">
        <f t="shared" ca="1" si="17"/>
        <v>182.94578100000001</v>
      </c>
      <c r="I86" s="184">
        <f t="shared" ca="1" si="20"/>
        <v>135.03</v>
      </c>
      <c r="J86" s="181">
        <f t="shared" ca="1" si="21"/>
        <v>43.4</v>
      </c>
      <c r="K86" s="181">
        <f t="shared" ca="1" si="22"/>
        <v>4.51</v>
      </c>
      <c r="L86" s="181">
        <f t="shared" ca="1" si="23"/>
        <v>0</v>
      </c>
      <c r="M86" s="182">
        <f t="shared" ca="1" si="24"/>
        <v>182.94</v>
      </c>
      <c r="N86" s="180">
        <f t="shared" ca="1" si="25"/>
        <v>140.00442430305017</v>
      </c>
      <c r="O86" s="181">
        <f t="shared" ca="1" si="26"/>
        <v>44.998829998906736</v>
      </c>
      <c r="P86" s="181">
        <f t="shared" ca="1" si="27"/>
        <v>4.676145698043074</v>
      </c>
      <c r="Q86" s="181">
        <f t="shared" ca="1" si="28"/>
        <v>0</v>
      </c>
      <c r="R86" s="182">
        <f t="shared" ca="1" si="29"/>
        <v>189.67939999999999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189.67939999999999</v>
      </c>
      <c r="H87" s="183">
        <f t="shared" ca="1" si="17"/>
        <v>182.94578100000001</v>
      </c>
      <c r="I87" s="184">
        <f t="shared" ca="1" si="20"/>
        <v>135.03</v>
      </c>
      <c r="J87" s="181">
        <f t="shared" ca="1" si="21"/>
        <v>43.4</v>
      </c>
      <c r="K87" s="181">
        <f t="shared" ca="1" si="22"/>
        <v>4.51</v>
      </c>
      <c r="L87" s="181">
        <f t="shared" ca="1" si="23"/>
        <v>0</v>
      </c>
      <c r="M87" s="182">
        <f t="shared" ca="1" si="24"/>
        <v>182.94</v>
      </c>
      <c r="N87" s="180">
        <f t="shared" ca="1" si="25"/>
        <v>140.00442430305017</v>
      </c>
      <c r="O87" s="181">
        <f t="shared" ca="1" si="26"/>
        <v>44.998829998906736</v>
      </c>
      <c r="P87" s="181">
        <f t="shared" ca="1" si="27"/>
        <v>4.676145698043074</v>
      </c>
      <c r="Q87" s="181">
        <f t="shared" ca="1" si="28"/>
        <v>0</v>
      </c>
      <c r="R87" s="182">
        <f t="shared" ca="1" si="29"/>
        <v>189.67939999999999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184.67939999999999</v>
      </c>
      <c r="H88" s="183">
        <f t="shared" ca="1" si="17"/>
        <v>178.12328099999999</v>
      </c>
      <c r="I88" s="184">
        <f t="shared" ca="1" si="20"/>
        <v>135.03</v>
      </c>
      <c r="J88" s="181">
        <f t="shared" ca="1" si="21"/>
        <v>38.58</v>
      </c>
      <c r="K88" s="181">
        <f t="shared" ca="1" si="22"/>
        <v>4.51</v>
      </c>
      <c r="L88" s="181">
        <f t="shared" ca="1" si="23"/>
        <v>0</v>
      </c>
      <c r="M88" s="182">
        <f t="shared" ca="1" si="24"/>
        <v>178.12</v>
      </c>
      <c r="N88" s="180">
        <f t="shared" ca="1" si="25"/>
        <v>140.0025790590613</v>
      </c>
      <c r="O88" s="181">
        <f t="shared" ca="1" si="26"/>
        <v>40.000736874017505</v>
      </c>
      <c r="P88" s="181">
        <f t="shared" ca="1" si="27"/>
        <v>4.6760840669211756</v>
      </c>
      <c r="Q88" s="181">
        <f t="shared" ca="1" si="28"/>
        <v>0</v>
      </c>
      <c r="R88" s="182">
        <f t="shared" ca="1" si="29"/>
        <v>184.67939999999996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184.67939999999999</v>
      </c>
      <c r="H89" s="183">
        <f t="shared" ca="1" si="17"/>
        <v>178.12328099999999</v>
      </c>
      <c r="I89" s="184">
        <f t="shared" ca="1" si="20"/>
        <v>135.03</v>
      </c>
      <c r="J89" s="181">
        <f t="shared" ca="1" si="21"/>
        <v>38.58</v>
      </c>
      <c r="K89" s="181">
        <f t="shared" ca="1" si="22"/>
        <v>4.51</v>
      </c>
      <c r="L89" s="181">
        <f t="shared" ca="1" si="23"/>
        <v>0</v>
      </c>
      <c r="M89" s="182">
        <f t="shared" ca="1" si="24"/>
        <v>178.12</v>
      </c>
      <c r="N89" s="180">
        <f t="shared" ca="1" si="25"/>
        <v>140.0025790590613</v>
      </c>
      <c r="O89" s="181">
        <f t="shared" ca="1" si="26"/>
        <v>40.000736874017505</v>
      </c>
      <c r="P89" s="181">
        <f t="shared" ca="1" si="27"/>
        <v>4.6760840669211756</v>
      </c>
      <c r="Q89" s="181">
        <f t="shared" ca="1" si="28"/>
        <v>0</v>
      </c>
      <c r="R89" s="182">
        <f t="shared" ca="1" si="29"/>
        <v>184.67939999999996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184.67939999999999</v>
      </c>
      <c r="H90" s="183">
        <f t="shared" ca="1" si="17"/>
        <v>178.12328099999999</v>
      </c>
      <c r="I90" s="184">
        <f t="shared" ca="1" si="20"/>
        <v>135.03</v>
      </c>
      <c r="J90" s="181">
        <f t="shared" ca="1" si="21"/>
        <v>38.58</v>
      </c>
      <c r="K90" s="181">
        <f t="shared" ca="1" si="22"/>
        <v>4.51</v>
      </c>
      <c r="L90" s="181">
        <f t="shared" ca="1" si="23"/>
        <v>0</v>
      </c>
      <c r="M90" s="182">
        <f t="shared" ca="1" si="24"/>
        <v>178.12</v>
      </c>
      <c r="N90" s="180">
        <f t="shared" ca="1" si="25"/>
        <v>140.0025790590613</v>
      </c>
      <c r="O90" s="181">
        <f t="shared" ca="1" si="26"/>
        <v>40.000736874017505</v>
      </c>
      <c r="P90" s="181">
        <f t="shared" ca="1" si="27"/>
        <v>4.6760840669211756</v>
      </c>
      <c r="Q90" s="181">
        <f t="shared" ca="1" si="28"/>
        <v>0</v>
      </c>
      <c r="R90" s="182">
        <f t="shared" ca="1" si="29"/>
        <v>184.67939999999996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184.67939999999999</v>
      </c>
      <c r="H91" s="183">
        <f t="shared" ca="1" si="17"/>
        <v>178.12328099999999</v>
      </c>
      <c r="I91" s="184">
        <f t="shared" ca="1" si="20"/>
        <v>135.03</v>
      </c>
      <c r="J91" s="181">
        <f t="shared" ca="1" si="21"/>
        <v>38.58</v>
      </c>
      <c r="K91" s="181">
        <f t="shared" ca="1" si="22"/>
        <v>4.51</v>
      </c>
      <c r="L91" s="181">
        <f t="shared" ca="1" si="23"/>
        <v>0</v>
      </c>
      <c r="M91" s="182">
        <f t="shared" ca="1" si="24"/>
        <v>178.12</v>
      </c>
      <c r="N91" s="180">
        <f t="shared" ca="1" si="25"/>
        <v>140.0025790590613</v>
      </c>
      <c r="O91" s="181">
        <f t="shared" ca="1" si="26"/>
        <v>40.000736874017505</v>
      </c>
      <c r="P91" s="181">
        <f t="shared" ca="1" si="27"/>
        <v>4.6760840669211756</v>
      </c>
      <c r="Q91" s="181">
        <f t="shared" ca="1" si="28"/>
        <v>0</v>
      </c>
      <c r="R91" s="182">
        <f t="shared" ca="1" si="29"/>
        <v>184.67939999999996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184.67939999999999</v>
      </c>
      <c r="H92" s="183">
        <f t="shared" ca="1" si="17"/>
        <v>178.12328099999999</v>
      </c>
      <c r="I92" s="184">
        <f t="shared" ca="1" si="20"/>
        <v>135.03</v>
      </c>
      <c r="J92" s="181">
        <f t="shared" ca="1" si="21"/>
        <v>38.58</v>
      </c>
      <c r="K92" s="181">
        <f t="shared" ca="1" si="22"/>
        <v>4.51</v>
      </c>
      <c r="L92" s="181">
        <f t="shared" ca="1" si="23"/>
        <v>0</v>
      </c>
      <c r="M92" s="182">
        <f t="shared" ca="1" si="24"/>
        <v>178.12</v>
      </c>
      <c r="N92" s="180">
        <f t="shared" ca="1" si="25"/>
        <v>140.0025790590613</v>
      </c>
      <c r="O92" s="181">
        <f t="shared" ca="1" si="26"/>
        <v>40.000736874017505</v>
      </c>
      <c r="P92" s="181">
        <f t="shared" ca="1" si="27"/>
        <v>4.6760840669211756</v>
      </c>
      <c r="Q92" s="181">
        <f t="shared" ca="1" si="28"/>
        <v>0</v>
      </c>
      <c r="R92" s="182">
        <f t="shared" ca="1" si="29"/>
        <v>184.67939999999996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184.67939999999999</v>
      </c>
      <c r="H93" s="183">
        <f t="shared" ca="1" si="17"/>
        <v>178.12328099999999</v>
      </c>
      <c r="I93" s="184">
        <f t="shared" ca="1" si="20"/>
        <v>135.03</v>
      </c>
      <c r="J93" s="181">
        <f t="shared" ca="1" si="21"/>
        <v>38.58</v>
      </c>
      <c r="K93" s="181">
        <f t="shared" ca="1" si="22"/>
        <v>4.51</v>
      </c>
      <c r="L93" s="181">
        <f t="shared" ca="1" si="23"/>
        <v>0</v>
      </c>
      <c r="M93" s="182">
        <f t="shared" ca="1" si="24"/>
        <v>178.12</v>
      </c>
      <c r="N93" s="180">
        <f t="shared" ca="1" si="25"/>
        <v>140.0025790590613</v>
      </c>
      <c r="O93" s="181">
        <f t="shared" ca="1" si="26"/>
        <v>40.000736874017505</v>
      </c>
      <c r="P93" s="181">
        <f t="shared" ca="1" si="27"/>
        <v>4.6760840669211756</v>
      </c>
      <c r="Q93" s="181">
        <f t="shared" ca="1" si="28"/>
        <v>0</v>
      </c>
      <c r="R93" s="182">
        <f t="shared" ca="1" si="29"/>
        <v>184.67939999999996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184.67939999999999</v>
      </c>
      <c r="H94" s="183">
        <f t="shared" ca="1" si="17"/>
        <v>178.12328099999999</v>
      </c>
      <c r="I94" s="184">
        <f t="shared" ca="1" si="20"/>
        <v>135.03</v>
      </c>
      <c r="J94" s="181">
        <f t="shared" ca="1" si="21"/>
        <v>38.58</v>
      </c>
      <c r="K94" s="181">
        <f t="shared" ca="1" si="22"/>
        <v>4.51</v>
      </c>
      <c r="L94" s="181">
        <f t="shared" ca="1" si="23"/>
        <v>0</v>
      </c>
      <c r="M94" s="182">
        <f t="shared" ca="1" si="24"/>
        <v>178.12</v>
      </c>
      <c r="N94" s="180">
        <f t="shared" ca="1" si="25"/>
        <v>140.0025790590613</v>
      </c>
      <c r="O94" s="181">
        <f t="shared" ca="1" si="26"/>
        <v>40.000736874017505</v>
      </c>
      <c r="P94" s="181">
        <f t="shared" ca="1" si="27"/>
        <v>4.6760840669211756</v>
      </c>
      <c r="Q94" s="181">
        <f t="shared" ca="1" si="28"/>
        <v>0</v>
      </c>
      <c r="R94" s="182">
        <f t="shared" ca="1" si="29"/>
        <v>184.67939999999996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184.67939999999999</v>
      </c>
      <c r="H95" s="183">
        <f t="shared" ca="1" si="17"/>
        <v>178.12328099999999</v>
      </c>
      <c r="I95" s="184">
        <f t="shared" ca="1" si="20"/>
        <v>135.03</v>
      </c>
      <c r="J95" s="181">
        <f t="shared" ca="1" si="21"/>
        <v>38.58</v>
      </c>
      <c r="K95" s="181">
        <f t="shared" ca="1" si="22"/>
        <v>4.51</v>
      </c>
      <c r="L95" s="181">
        <f t="shared" ca="1" si="23"/>
        <v>0</v>
      </c>
      <c r="M95" s="182">
        <f t="shared" ca="1" si="24"/>
        <v>178.12</v>
      </c>
      <c r="N95" s="180">
        <f t="shared" ca="1" si="25"/>
        <v>140.0025790590613</v>
      </c>
      <c r="O95" s="181">
        <f t="shared" ca="1" si="26"/>
        <v>40.000736874017505</v>
      </c>
      <c r="P95" s="181">
        <f t="shared" ca="1" si="27"/>
        <v>4.6760840669211756</v>
      </c>
      <c r="Q95" s="181">
        <f t="shared" ca="1" si="28"/>
        <v>0</v>
      </c>
      <c r="R95" s="182">
        <f t="shared" ca="1" si="29"/>
        <v>184.67939999999996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184.67939999999999</v>
      </c>
      <c r="H96" s="183">
        <f t="shared" ca="1" si="17"/>
        <v>178.12328099999999</v>
      </c>
      <c r="I96" s="184">
        <f t="shared" ca="1" si="20"/>
        <v>135.03</v>
      </c>
      <c r="J96" s="181">
        <f t="shared" ca="1" si="21"/>
        <v>38.58</v>
      </c>
      <c r="K96" s="181">
        <f t="shared" ca="1" si="22"/>
        <v>4.51</v>
      </c>
      <c r="L96" s="181">
        <f t="shared" ca="1" si="23"/>
        <v>0</v>
      </c>
      <c r="M96" s="182">
        <f t="shared" ca="1" si="24"/>
        <v>178.12</v>
      </c>
      <c r="N96" s="180">
        <f t="shared" ca="1" si="25"/>
        <v>140.0025790590613</v>
      </c>
      <c r="O96" s="181">
        <f t="shared" ca="1" si="26"/>
        <v>40.000736874017505</v>
      </c>
      <c r="P96" s="181">
        <f t="shared" ca="1" si="27"/>
        <v>4.6760840669211756</v>
      </c>
      <c r="Q96" s="181">
        <f t="shared" ca="1" si="28"/>
        <v>0</v>
      </c>
      <c r="R96" s="182">
        <f t="shared" ca="1" si="29"/>
        <v>184.67939999999996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184.67939999999999</v>
      </c>
      <c r="H97" s="183">
        <f t="shared" ca="1" si="17"/>
        <v>178.12328099999999</v>
      </c>
      <c r="I97" s="184">
        <f t="shared" ca="1" si="20"/>
        <v>135.03</v>
      </c>
      <c r="J97" s="181">
        <f t="shared" ca="1" si="21"/>
        <v>38.58</v>
      </c>
      <c r="K97" s="181">
        <f t="shared" ca="1" si="22"/>
        <v>4.51</v>
      </c>
      <c r="L97" s="181">
        <f t="shared" ca="1" si="23"/>
        <v>0</v>
      </c>
      <c r="M97" s="182">
        <f t="shared" ca="1" si="24"/>
        <v>178.12</v>
      </c>
      <c r="N97" s="180">
        <f t="shared" ca="1" si="25"/>
        <v>140.0025790590613</v>
      </c>
      <c r="O97" s="181">
        <f t="shared" ca="1" si="26"/>
        <v>40.000736874017505</v>
      </c>
      <c r="P97" s="181">
        <f t="shared" ca="1" si="27"/>
        <v>4.6760840669211756</v>
      </c>
      <c r="Q97" s="181">
        <f t="shared" ca="1" si="28"/>
        <v>0</v>
      </c>
      <c r="R97" s="182">
        <f t="shared" ca="1" si="29"/>
        <v>184.67939999999996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184.67939999999999</v>
      </c>
      <c r="H98" s="188">
        <f t="shared" ca="1" si="17"/>
        <v>178.12328099999999</v>
      </c>
      <c r="I98" s="189">
        <f t="shared" ca="1" si="20"/>
        <v>135.03</v>
      </c>
      <c r="J98" s="186">
        <f t="shared" ca="1" si="21"/>
        <v>38.58</v>
      </c>
      <c r="K98" s="186">
        <f t="shared" ca="1" si="22"/>
        <v>4.51</v>
      </c>
      <c r="L98" s="186">
        <f t="shared" ca="1" si="23"/>
        <v>0</v>
      </c>
      <c r="M98" s="187">
        <f t="shared" ca="1" si="24"/>
        <v>178.12</v>
      </c>
      <c r="N98" s="185">
        <f t="shared" ca="1" si="25"/>
        <v>140.0025790590613</v>
      </c>
      <c r="O98" s="186">
        <f t="shared" ca="1" si="26"/>
        <v>40.000736874017505</v>
      </c>
      <c r="P98" s="186">
        <f t="shared" ca="1" si="27"/>
        <v>4.6760840669211756</v>
      </c>
      <c r="Q98" s="186">
        <f t="shared" ca="1" si="28"/>
        <v>0</v>
      </c>
      <c r="R98" s="187">
        <f t="shared" ca="1" si="29"/>
        <v>184.67939999999996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5.990093102500003</v>
      </c>
      <c r="H99" s="59">
        <f t="shared" ca="1" si="30"/>
        <v>5.7774447895000014</v>
      </c>
      <c r="I99" s="172">
        <f t="shared" ca="1" si="30"/>
        <v>4.5689024999999965</v>
      </c>
      <c r="J99" s="54">
        <f t="shared" ca="1" si="30"/>
        <v>1.1001100000000004</v>
      </c>
      <c r="K99" s="54">
        <f t="shared" ca="1" si="30"/>
        <v>0.10833499999999988</v>
      </c>
      <c r="L99" s="54">
        <f t="shared" ca="1" si="30"/>
        <v>0</v>
      </c>
      <c r="M99" s="55">
        <f t="shared" ca="1" si="30"/>
        <v>5.7773474999999959</v>
      </c>
      <c r="N99" s="56">
        <f t="shared" ca="1" si="30"/>
        <v>4.737147699134109</v>
      </c>
      <c r="O99" s="54">
        <f t="shared" ca="1" si="30"/>
        <v>1.1406209688464422</v>
      </c>
      <c r="P99" s="54">
        <f t="shared" ca="1" si="30"/>
        <v>0.11232443451945261</v>
      </c>
      <c r="Q99" s="54">
        <f t="shared" ca="1" si="30"/>
        <v>0</v>
      </c>
      <c r="R99" s="55">
        <f t="shared" ca="1" si="30"/>
        <v>5.990093102500003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45249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45249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45249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2023-11-29T05:58:05Z</dcterms:modified>
</cp:coreProperties>
</file>